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00" windowHeight="11640" activeTab="0"/>
  </bookViews>
  <sheets>
    <sheet name="CW" sheetId="1" r:id="rId1"/>
    <sheet name="SSB" sheetId="2" r:id="rId2"/>
    <sheet name="FM" sheetId="3" r:id="rId3"/>
    <sheet name="Digi" sheetId="4" r:id="rId4"/>
  </sheets>
  <definedNames/>
  <calcPr fullCalcOnLoad="1"/>
</workbook>
</file>

<file path=xl/sharedStrings.xml><?xml version="1.0" encoding="utf-8"?>
<sst xmlns="http://schemas.openxmlformats.org/spreadsheetml/2006/main" count="284" uniqueCount="134">
  <si>
    <t>7S2E</t>
  </si>
  <si>
    <t>Sekt A, CW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</si>
  <si>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</si>
  <si>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</si>
  <si>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</si>
  <si>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</si>
  <si>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</si>
  <si>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</si>
  <si>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</si>
  <si>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</si>
  <si>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</si>
  <si>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</si>
  <si>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</si>
  <si>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</si>
  <si>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8S4S</t>
  </si>
  <si>
    <t>SA1A</t>
  </si>
  <si>
    <t>SA6AMV</t>
  </si>
  <si>
    <t>SF0F</t>
  </si>
  <si>
    <t>SI0E</t>
  </si>
  <si>
    <t>SK4AO</t>
  </si>
  <si>
    <t>SK4UW</t>
  </si>
  <si>
    <t>SK7CN/5</t>
  </si>
  <si>
    <t>SK7ESR</t>
  </si>
  <si>
    <t>SL1FRO</t>
  </si>
  <si>
    <t>SM0BWM</t>
  </si>
  <si>
    <t>SM0HJI</t>
  </si>
  <si>
    <t>SM0OY</t>
  </si>
  <si>
    <t>SM2EJE</t>
  </si>
  <si>
    <t>SM2M</t>
  </si>
  <si>
    <t>SM3DAL</t>
  </si>
  <si>
    <t>SM3VDX</t>
  </si>
  <si>
    <t>SM5BTX</t>
  </si>
  <si>
    <t>SM5CS</t>
  </si>
  <si>
    <t>SM5DXR</t>
  </si>
  <si>
    <t>SM5INC</t>
  </si>
  <si>
    <t>SM5LSM</t>
  </si>
  <si>
    <t>SM6BGP</t>
  </si>
  <si>
    <t>SM6C</t>
  </si>
  <si>
    <t>SM6DBZ</t>
  </si>
  <si>
    <t>SM6PPS</t>
  </si>
  <si>
    <t>SM6X</t>
  </si>
  <si>
    <t>SM7DDR</t>
  </si>
  <si>
    <t>Sekt B,SSB</t>
  </si>
  <si>
    <t>SA2Z</t>
  </si>
  <si>
    <t>SA5AIO</t>
  </si>
  <si>
    <t>SI6B/P</t>
  </si>
  <si>
    <t>SK3JR</t>
  </si>
  <si>
    <t>SK4DM</t>
  </si>
  <si>
    <t>SM1W</t>
  </si>
  <si>
    <t>SM2YIP</t>
  </si>
  <si>
    <t>SM2YSW</t>
  </si>
  <si>
    <t>SM3KDR</t>
  </si>
  <si>
    <t>SM3SJN</t>
  </si>
  <si>
    <t>SM4HEJ</t>
  </si>
  <si>
    <t>SM4KJN</t>
  </si>
  <si>
    <t>SM4L</t>
  </si>
  <si>
    <t>SM4PVH</t>
  </si>
  <si>
    <t>SM4YMP</t>
  </si>
  <si>
    <t>SM5AFS</t>
  </si>
  <si>
    <t>SM5NVF</t>
  </si>
  <si>
    <t>SM5WPW</t>
  </si>
  <si>
    <t>SM5YMS</t>
  </si>
  <si>
    <t>SM5ZBJ</t>
  </si>
  <si>
    <t>SM6JCC</t>
  </si>
  <si>
    <t>SM6MVE</t>
  </si>
  <si>
    <t>SM6RME</t>
  </si>
  <si>
    <t>SM6VAG</t>
  </si>
  <si>
    <t>SM6WET</t>
  </si>
  <si>
    <t>SM6VKC</t>
  </si>
  <si>
    <t>SM7OHE</t>
  </si>
  <si>
    <t>SM7UQH</t>
  </si>
  <si>
    <t>SM7YGZ</t>
  </si>
  <si>
    <t>Sekt C, FM</t>
  </si>
  <si>
    <t>Sekt D, Digi</t>
  </si>
  <si>
    <t>SA5ACN</t>
  </si>
  <si>
    <t>Tot</t>
  </si>
  <si>
    <t>Call</t>
  </si>
  <si>
    <t>Antal</t>
  </si>
  <si>
    <t>Totalt</t>
  </si>
  <si>
    <t>SM1CIO</t>
  </si>
  <si>
    <t>SM7LCB</t>
  </si>
  <si>
    <t>SM6PXJ</t>
  </si>
  <si>
    <t>Sx6A</t>
  </si>
  <si>
    <t>SM6IQD</t>
  </si>
  <si>
    <t>SM6YOU</t>
  </si>
  <si>
    <t>SM4UVP</t>
  </si>
  <si>
    <t>Nr</t>
  </si>
  <si>
    <t>SI6B</t>
  </si>
  <si>
    <t>SM6LTO</t>
  </si>
  <si>
    <t>SM5DMQ</t>
  </si>
  <si>
    <t>SM6KIU</t>
  </si>
  <si>
    <t>SM2SUM</t>
  </si>
  <si>
    <t>SM5DYC</t>
  </si>
  <si>
    <t>7S2AT</t>
  </si>
  <si>
    <t>SK5AA</t>
  </si>
  <si>
    <t>SM0EPO</t>
  </si>
  <si>
    <t>SM6VYP</t>
  </si>
  <si>
    <t>SM3SHJ</t>
  </si>
  <si>
    <t>SJ6R</t>
  </si>
  <si>
    <t>(1828)</t>
  </si>
  <si>
    <t>(1522)</t>
  </si>
  <si>
    <t>(6235)</t>
  </si>
  <si>
    <t>(1871)</t>
  </si>
  <si>
    <t>(5552)</t>
  </si>
  <si>
    <t>SM0NCL</t>
  </si>
  <si>
    <t>SM6L</t>
  </si>
  <si>
    <t>(622)</t>
  </si>
  <si>
    <t>SM4FYX</t>
  </si>
  <si>
    <t>(668)</t>
  </si>
  <si>
    <t>SM4GIB</t>
  </si>
  <si>
    <t>(6570)</t>
  </si>
  <si>
    <t>(2617)</t>
  </si>
  <si>
    <t>(1650)</t>
  </si>
  <si>
    <t>SM5NDI</t>
  </si>
  <si>
    <t>(6534)</t>
  </si>
  <si>
    <t>(1555)</t>
  </si>
  <si>
    <t>(1832)</t>
  </si>
  <si>
    <t>(545)</t>
  </si>
  <si>
    <t>(510)</t>
  </si>
  <si>
    <t>SM3CIQ</t>
  </si>
  <si>
    <t>SM5CJW</t>
  </si>
  <si>
    <t>SA6AQP</t>
  </si>
  <si>
    <t>(7617)</t>
  </si>
  <si>
    <t>(2196)</t>
  </si>
  <si>
    <t>(4753)</t>
  </si>
  <si>
    <t>(1071)</t>
  </si>
  <si>
    <t>SK0CT</t>
  </si>
  <si>
    <t>SK7IJ</t>
  </si>
  <si>
    <t>(1754)</t>
  </si>
  <si>
    <t>(6899)</t>
  </si>
  <si>
    <t>(2060)</t>
  </si>
  <si>
    <t>(1383)</t>
  </si>
  <si>
    <t>(1136)</t>
  </si>
  <si>
    <t>SJ6A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</si>
</sst>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 quotePrefix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10" customWidth="1"/>
    <col min="2" max="2" width="10.7109375" style="0" customWidth="1"/>
    <col min="3" max="16" width="7.7109375" style="0" customWidth="1"/>
  </cols>
  <sheetData>
    <row r="1" spans="1:3" ht="18">
      <c r="A1" s="7" t="s">
        <v>1</v>
      </c>
      <c r="B1" s="3"/>
      <c r="C1" s="3"/>
    </row>
    <row r="2" spans="1:17" ht="12.75">
      <c r="A2" s="8" t="s">
        <v>86</v>
      </c>
      <c r="B2" s="3" t="s">
        <v>76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75</v>
      </c>
      <c r="P2" s="4" t="s">
        <v>77</v>
      </c>
      <c r="Q2" s="12"/>
    </row>
    <row r="3" spans="1:17" ht="12.75">
      <c r="A3" s="9">
        <f aca="true" t="shared" si="0" ref="A3:A50">RANK(O3,O$3:O$50)</f>
        <v>1</v>
      </c>
      <c r="B3" s="1" t="s">
        <v>34</v>
      </c>
      <c r="C3" s="1">
        <v>14503</v>
      </c>
      <c r="D3" s="1">
        <v>13174</v>
      </c>
      <c r="E3" s="11" t="s">
        <v>110</v>
      </c>
      <c r="F3" s="11" t="s">
        <v>103</v>
      </c>
      <c r="G3" s="11" t="s">
        <v>122</v>
      </c>
      <c r="H3" s="1">
        <v>50303</v>
      </c>
      <c r="I3" s="1">
        <v>43827</v>
      </c>
      <c r="J3" s="1">
        <v>26071</v>
      </c>
      <c r="K3" s="1">
        <v>8767</v>
      </c>
      <c r="L3" s="1">
        <v>8393</v>
      </c>
      <c r="M3" s="1">
        <v>8700</v>
      </c>
      <c r="N3" s="1">
        <v>15313</v>
      </c>
      <c r="O3" s="1">
        <f aca="true" t="shared" si="1" ref="O3:O50">SUM(C3:N3)</f>
        <v>189051</v>
      </c>
      <c r="P3" s="1">
        <f aca="true" t="shared" si="2" ref="P3:P50">COUNTA(C3:N3)</f>
        <v>12</v>
      </c>
      <c r="Q3">
        <f aca="true" t="shared" si="3" ref="Q3:Q21">IF(COUNT(C3:N3)&gt;9,MIN(C3:N3),"")</f>
      </c>
    </row>
    <row r="4" spans="1:17" ht="12.75">
      <c r="A4" s="9">
        <f t="shared" si="0"/>
        <v>2</v>
      </c>
      <c r="B4" s="1" t="s">
        <v>0</v>
      </c>
      <c r="C4" s="1">
        <v>6067</v>
      </c>
      <c r="D4" s="1">
        <v>12330</v>
      </c>
      <c r="E4" s="1">
        <v>7412</v>
      </c>
      <c r="F4" s="11" t="s">
        <v>124</v>
      </c>
      <c r="G4" s="1">
        <v>9097</v>
      </c>
      <c r="H4" s="1">
        <v>70061</v>
      </c>
      <c r="I4" s="1">
        <v>34009</v>
      </c>
      <c r="J4" s="1">
        <v>21161</v>
      </c>
      <c r="K4" s="11" t="s">
        <v>111</v>
      </c>
      <c r="L4" s="11" t="s">
        <v>102</v>
      </c>
      <c r="M4" s="1">
        <v>6688</v>
      </c>
      <c r="N4" s="1">
        <v>9468</v>
      </c>
      <c r="O4" s="1">
        <f t="shared" si="1"/>
        <v>176293</v>
      </c>
      <c r="P4" s="1">
        <f t="shared" si="2"/>
        <v>12</v>
      </c>
      <c r="Q4">
        <f t="shared" si="3"/>
      </c>
    </row>
    <row r="5" spans="1:17" ht="12.75">
      <c r="A5" s="9">
        <f t="shared" si="0"/>
        <v>3</v>
      </c>
      <c r="B5" s="1" t="s">
        <v>28</v>
      </c>
      <c r="C5" s="1"/>
      <c r="D5" s="1">
        <v>8705</v>
      </c>
      <c r="E5" s="1">
        <v>1529</v>
      </c>
      <c r="F5" s="1"/>
      <c r="G5" s="1">
        <v>2785</v>
      </c>
      <c r="H5" s="1">
        <v>39220</v>
      </c>
      <c r="I5" s="1">
        <v>17930</v>
      </c>
      <c r="J5" s="1">
        <v>24044</v>
      </c>
      <c r="K5" s="1">
        <v>3489</v>
      </c>
      <c r="L5" s="1"/>
      <c r="M5" s="1"/>
      <c r="N5" s="1"/>
      <c r="O5" s="1">
        <f t="shared" si="1"/>
        <v>97702</v>
      </c>
      <c r="P5" s="1">
        <f t="shared" si="2"/>
        <v>7</v>
      </c>
      <c r="Q5">
        <f t="shared" si="3"/>
      </c>
    </row>
    <row r="6" spans="1:17" ht="12.75">
      <c r="A6" s="9">
        <f t="shared" si="0"/>
        <v>4</v>
      </c>
      <c r="B6" s="1" t="s">
        <v>30</v>
      </c>
      <c r="C6" s="1">
        <v>4081</v>
      </c>
      <c r="D6" s="1">
        <v>7955</v>
      </c>
      <c r="E6" s="11" t="s">
        <v>123</v>
      </c>
      <c r="F6" s="1">
        <v>2221</v>
      </c>
      <c r="G6" s="1">
        <v>2196</v>
      </c>
      <c r="H6" s="1">
        <v>16090</v>
      </c>
      <c r="I6" s="1">
        <v>11983</v>
      </c>
      <c r="J6" s="1">
        <v>5828</v>
      </c>
      <c r="K6" s="1"/>
      <c r="L6" s="11" t="s">
        <v>112</v>
      </c>
      <c r="M6" s="1">
        <v>5150</v>
      </c>
      <c r="N6" s="1">
        <v>2235</v>
      </c>
      <c r="O6" s="1">
        <f t="shared" si="1"/>
        <v>57739</v>
      </c>
      <c r="P6" s="1">
        <f t="shared" si="2"/>
        <v>11</v>
      </c>
      <c r="Q6">
        <f t="shared" si="3"/>
      </c>
    </row>
    <row r="7" spans="1:17" ht="12.75">
      <c r="A7" s="9">
        <f t="shared" si="0"/>
        <v>5</v>
      </c>
      <c r="B7" s="1" t="s">
        <v>82</v>
      </c>
      <c r="C7" s="1">
        <v>3232</v>
      </c>
      <c r="D7" s="1">
        <v>8594</v>
      </c>
      <c r="E7" s="1">
        <v>6010</v>
      </c>
      <c r="F7" s="1">
        <v>4907</v>
      </c>
      <c r="G7" s="1">
        <v>5001</v>
      </c>
      <c r="H7" s="1"/>
      <c r="I7" s="1"/>
      <c r="J7" s="1"/>
      <c r="K7" s="1"/>
      <c r="L7" s="1"/>
      <c r="M7" s="1"/>
      <c r="N7" s="1">
        <v>5418</v>
      </c>
      <c r="O7" s="1">
        <f t="shared" si="1"/>
        <v>33162</v>
      </c>
      <c r="P7" s="1">
        <f t="shared" si="2"/>
        <v>6</v>
      </c>
      <c r="Q7">
        <f t="shared" si="3"/>
      </c>
    </row>
    <row r="8" spans="1:17" ht="12.75">
      <c r="A8" s="9">
        <f t="shared" si="0"/>
        <v>6</v>
      </c>
      <c r="B8" s="1" t="s">
        <v>17</v>
      </c>
      <c r="C8" s="1"/>
      <c r="D8" s="1"/>
      <c r="E8" s="1"/>
      <c r="F8" s="1"/>
      <c r="G8" s="1"/>
      <c r="H8" s="1"/>
      <c r="I8" s="1">
        <v>33008</v>
      </c>
      <c r="J8" s="1"/>
      <c r="K8" s="1"/>
      <c r="L8" s="1"/>
      <c r="M8" s="1"/>
      <c r="N8" s="1"/>
      <c r="O8" s="1">
        <f t="shared" si="1"/>
        <v>33008</v>
      </c>
      <c r="P8" s="1">
        <f t="shared" si="2"/>
        <v>1</v>
      </c>
      <c r="Q8">
        <f t="shared" si="3"/>
      </c>
    </row>
    <row r="9" spans="1:17" ht="12.75">
      <c r="A9" s="9">
        <f t="shared" si="0"/>
        <v>7</v>
      </c>
      <c r="B9" s="1" t="s">
        <v>38</v>
      </c>
      <c r="C9" s="1">
        <v>678</v>
      </c>
      <c r="D9" s="1"/>
      <c r="E9" s="1">
        <v>1300</v>
      </c>
      <c r="F9" s="11" t="s">
        <v>106</v>
      </c>
      <c r="G9" s="1">
        <v>4630</v>
      </c>
      <c r="H9" s="1">
        <v>10824</v>
      </c>
      <c r="I9" s="1">
        <v>6830</v>
      </c>
      <c r="J9" s="1">
        <v>2757</v>
      </c>
      <c r="K9" s="1">
        <v>818</v>
      </c>
      <c r="L9" s="11" t="s">
        <v>106</v>
      </c>
      <c r="M9" s="1">
        <v>1184</v>
      </c>
      <c r="N9" s="1">
        <v>1486</v>
      </c>
      <c r="O9" s="1">
        <f t="shared" si="1"/>
        <v>30507</v>
      </c>
      <c r="P9" s="1">
        <f t="shared" si="2"/>
        <v>11</v>
      </c>
      <c r="Q9">
        <f t="shared" si="3"/>
      </c>
    </row>
    <row r="10" spans="1:17" ht="12.75">
      <c r="A10" s="9">
        <f t="shared" si="0"/>
        <v>8</v>
      </c>
      <c r="B10" s="1" t="s">
        <v>41</v>
      </c>
      <c r="C10" s="1"/>
      <c r="D10" s="1">
        <v>1313</v>
      </c>
      <c r="E10" s="1">
        <v>1257</v>
      </c>
      <c r="F10" s="1"/>
      <c r="G10" s="1">
        <v>5733</v>
      </c>
      <c r="H10" s="1">
        <v>12448</v>
      </c>
      <c r="I10" s="1"/>
      <c r="J10" s="1"/>
      <c r="K10" s="1">
        <v>1114</v>
      </c>
      <c r="L10" s="1">
        <v>2913</v>
      </c>
      <c r="M10" s="1">
        <v>1281</v>
      </c>
      <c r="N10" s="1">
        <v>1146</v>
      </c>
      <c r="O10" s="1">
        <f t="shared" si="1"/>
        <v>27205</v>
      </c>
      <c r="P10" s="1">
        <f t="shared" si="2"/>
        <v>8</v>
      </c>
      <c r="Q10">
        <f t="shared" si="3"/>
      </c>
    </row>
    <row r="11" spans="1:17" ht="12.75">
      <c r="A11" s="9">
        <f t="shared" si="0"/>
        <v>9</v>
      </c>
      <c r="B11" s="1" t="s">
        <v>18</v>
      </c>
      <c r="C11" s="1"/>
      <c r="D11" s="1"/>
      <c r="E11" s="1">
        <v>1629</v>
      </c>
      <c r="F11" s="1"/>
      <c r="G11" s="1"/>
      <c r="H11" s="1">
        <v>22167</v>
      </c>
      <c r="I11" s="1"/>
      <c r="J11" s="1"/>
      <c r="K11" s="1"/>
      <c r="L11" s="1"/>
      <c r="M11" s="1"/>
      <c r="N11" s="1"/>
      <c r="O11" s="1">
        <f t="shared" si="1"/>
        <v>23796</v>
      </c>
      <c r="P11" s="1">
        <f t="shared" si="2"/>
        <v>2</v>
      </c>
      <c r="Q11">
        <f t="shared" si="3"/>
      </c>
    </row>
    <row r="12" spans="1:17" ht="12.75">
      <c r="A12" s="9">
        <f t="shared" si="0"/>
        <v>10</v>
      </c>
      <c r="B12" s="1" t="s">
        <v>31</v>
      </c>
      <c r="C12" s="1">
        <v>1272</v>
      </c>
      <c r="D12" s="1">
        <v>3609</v>
      </c>
      <c r="E12" s="1">
        <v>2749</v>
      </c>
      <c r="F12" s="1">
        <v>2565</v>
      </c>
      <c r="G12" s="1">
        <v>3163</v>
      </c>
      <c r="H12" s="1"/>
      <c r="I12" s="1"/>
      <c r="J12" s="1">
        <v>3647</v>
      </c>
      <c r="K12" s="1">
        <v>1806</v>
      </c>
      <c r="L12" s="1">
        <v>1813</v>
      </c>
      <c r="M12" s="11" t="s">
        <v>125</v>
      </c>
      <c r="N12" s="1">
        <v>2548</v>
      </c>
      <c r="O12" s="1">
        <f t="shared" si="1"/>
        <v>23172</v>
      </c>
      <c r="P12" s="1">
        <f t="shared" si="2"/>
        <v>10</v>
      </c>
      <c r="Q12">
        <f t="shared" si="3"/>
      </c>
    </row>
    <row r="13" spans="1:17" ht="12.75">
      <c r="A13" s="9">
        <f t="shared" si="0"/>
        <v>11</v>
      </c>
      <c r="B13" s="1" t="s">
        <v>19</v>
      </c>
      <c r="C13" s="1"/>
      <c r="D13" s="1"/>
      <c r="E13" s="1"/>
      <c r="F13" s="1"/>
      <c r="G13" s="1"/>
      <c r="H13" s="1">
        <v>22056</v>
      </c>
      <c r="I13" s="1"/>
      <c r="J13" s="1"/>
      <c r="K13" s="1"/>
      <c r="L13" s="1"/>
      <c r="M13" s="1"/>
      <c r="N13" s="1"/>
      <c r="O13" s="1">
        <f t="shared" si="1"/>
        <v>22056</v>
      </c>
      <c r="P13" s="1">
        <f t="shared" si="2"/>
        <v>1</v>
      </c>
      <c r="Q13">
        <f t="shared" si="3"/>
      </c>
    </row>
    <row r="14" spans="1:17" ht="12.75">
      <c r="A14" s="9">
        <f t="shared" si="0"/>
        <v>12</v>
      </c>
      <c r="B14" s="1" t="s">
        <v>40</v>
      </c>
      <c r="C14" s="1"/>
      <c r="D14" s="1"/>
      <c r="E14" s="1"/>
      <c r="F14" s="1"/>
      <c r="G14" s="1">
        <v>7565</v>
      </c>
      <c r="H14" s="1"/>
      <c r="I14" s="1"/>
      <c r="J14" s="1"/>
      <c r="K14" s="1">
        <v>4207</v>
      </c>
      <c r="L14" s="1"/>
      <c r="M14" s="1"/>
      <c r="N14" s="1">
        <v>9101</v>
      </c>
      <c r="O14" s="1">
        <f t="shared" si="1"/>
        <v>20873</v>
      </c>
      <c r="P14" s="1">
        <f t="shared" si="2"/>
        <v>3</v>
      </c>
      <c r="Q14">
        <f t="shared" si="3"/>
      </c>
    </row>
    <row r="15" spans="1:17" ht="12.75">
      <c r="A15" s="9">
        <f t="shared" si="0"/>
        <v>13</v>
      </c>
      <c r="B15" s="1" t="s">
        <v>22</v>
      </c>
      <c r="C15" s="1"/>
      <c r="D15" s="1"/>
      <c r="E15" s="1"/>
      <c r="F15" s="1"/>
      <c r="G15" s="1"/>
      <c r="H15" s="1"/>
      <c r="I15" s="1">
        <v>19534</v>
      </c>
      <c r="J15" s="1"/>
      <c r="K15" s="1"/>
      <c r="L15" s="1"/>
      <c r="M15" s="1"/>
      <c r="N15" s="1"/>
      <c r="O15" s="1">
        <f t="shared" si="1"/>
        <v>19534</v>
      </c>
      <c r="P15" s="1">
        <f t="shared" si="2"/>
        <v>1</v>
      </c>
      <c r="Q15">
        <f t="shared" si="3"/>
      </c>
    </row>
    <row r="16" spans="1:17" ht="12.75">
      <c r="A16" s="9">
        <f t="shared" si="0"/>
        <v>14</v>
      </c>
      <c r="B16" s="1" t="s">
        <v>93</v>
      </c>
      <c r="C16" s="1"/>
      <c r="D16" s="1"/>
      <c r="E16" s="1"/>
      <c r="F16" s="1"/>
      <c r="G16" s="1"/>
      <c r="H16" s="1"/>
      <c r="I16" s="1"/>
      <c r="J16" s="1"/>
      <c r="K16" s="1"/>
      <c r="L16" s="1">
        <v>3836</v>
      </c>
      <c r="M16" s="1">
        <v>7926</v>
      </c>
      <c r="N16" s="1">
        <v>5304</v>
      </c>
      <c r="O16" s="1">
        <f t="shared" si="1"/>
        <v>17066</v>
      </c>
      <c r="P16" s="1">
        <f t="shared" si="2"/>
        <v>3</v>
      </c>
      <c r="Q16">
        <f t="shared" si="3"/>
      </c>
    </row>
    <row r="17" spans="1:17" ht="12.75">
      <c r="A17" s="9">
        <f t="shared" si="0"/>
        <v>15</v>
      </c>
      <c r="B17" s="1" t="s">
        <v>15</v>
      </c>
      <c r="C17" s="1"/>
      <c r="D17" s="1"/>
      <c r="E17" s="1"/>
      <c r="F17" s="1"/>
      <c r="G17" s="1"/>
      <c r="H17" s="1"/>
      <c r="I17" s="1"/>
      <c r="J17" s="1">
        <v>16894</v>
      </c>
      <c r="K17" s="1"/>
      <c r="L17" s="1"/>
      <c r="M17" s="1"/>
      <c r="N17" s="1"/>
      <c r="O17" s="1">
        <f t="shared" si="1"/>
        <v>16894</v>
      </c>
      <c r="P17" s="1">
        <f t="shared" si="2"/>
        <v>1</v>
      </c>
      <c r="Q17">
        <f t="shared" si="3"/>
      </c>
    </row>
    <row r="18" spans="1:17" ht="12.75">
      <c r="A18" s="9">
        <f t="shared" si="0"/>
        <v>16</v>
      </c>
      <c r="B18" s="1" t="s">
        <v>35</v>
      </c>
      <c r="C18" s="1">
        <v>516</v>
      </c>
      <c r="D18" s="1">
        <v>1181</v>
      </c>
      <c r="E18" s="1">
        <v>1730</v>
      </c>
      <c r="F18" s="1">
        <v>1751</v>
      </c>
      <c r="G18" s="1"/>
      <c r="H18" s="1"/>
      <c r="I18" s="1">
        <v>6080</v>
      </c>
      <c r="J18" s="1"/>
      <c r="K18" s="1">
        <v>1066</v>
      </c>
      <c r="L18" s="1">
        <v>1078</v>
      </c>
      <c r="M18" s="1">
        <v>1074</v>
      </c>
      <c r="N18" s="1">
        <v>1742</v>
      </c>
      <c r="O18" s="1">
        <f t="shared" si="1"/>
        <v>16218</v>
      </c>
      <c r="P18" s="1">
        <f t="shared" si="2"/>
        <v>9</v>
      </c>
      <c r="Q18">
        <f t="shared" si="3"/>
      </c>
    </row>
    <row r="19" spans="1:17" ht="12.75">
      <c r="A19" s="9">
        <f t="shared" si="0"/>
        <v>17</v>
      </c>
      <c r="B19" s="1" t="s">
        <v>26</v>
      </c>
      <c r="C19" s="1">
        <v>1878</v>
      </c>
      <c r="D19" s="1">
        <v>5281</v>
      </c>
      <c r="E19" s="1">
        <v>2440</v>
      </c>
      <c r="F19" s="1">
        <v>2774</v>
      </c>
      <c r="G19" s="1"/>
      <c r="H19" s="1"/>
      <c r="I19" s="1"/>
      <c r="J19" s="1"/>
      <c r="K19" s="1"/>
      <c r="L19" s="1"/>
      <c r="M19" s="1"/>
      <c r="N19" s="1">
        <v>2503</v>
      </c>
      <c r="O19" s="1">
        <f t="shared" si="1"/>
        <v>14876</v>
      </c>
      <c r="P19" s="1">
        <f t="shared" si="2"/>
        <v>5</v>
      </c>
      <c r="Q19">
        <f t="shared" si="3"/>
      </c>
    </row>
    <row r="20" spans="1:17" ht="12.75">
      <c r="A20" s="9">
        <f t="shared" si="0"/>
        <v>18</v>
      </c>
      <c r="B20" s="1" t="s">
        <v>33</v>
      </c>
      <c r="C20" s="1">
        <v>510</v>
      </c>
      <c r="D20" s="1"/>
      <c r="E20" s="1"/>
      <c r="F20" s="1">
        <v>1833</v>
      </c>
      <c r="G20" s="1">
        <v>2477</v>
      </c>
      <c r="H20" s="1"/>
      <c r="I20" s="1"/>
      <c r="J20" s="1">
        <v>4629</v>
      </c>
      <c r="K20" s="1">
        <v>1865</v>
      </c>
      <c r="L20" s="1">
        <v>1805</v>
      </c>
      <c r="M20" s="1">
        <v>1067</v>
      </c>
      <c r="N20" s="1"/>
      <c r="O20" s="1">
        <f t="shared" si="1"/>
        <v>14186</v>
      </c>
      <c r="P20" s="1">
        <f t="shared" si="2"/>
        <v>7</v>
      </c>
      <c r="Q20">
        <f t="shared" si="3"/>
      </c>
    </row>
    <row r="21" spans="1:17" ht="12.75">
      <c r="A21" s="9">
        <f t="shared" si="0"/>
        <v>19</v>
      </c>
      <c r="B21" s="1" t="s">
        <v>24</v>
      </c>
      <c r="C21" s="1"/>
      <c r="D21" s="1"/>
      <c r="E21" s="1"/>
      <c r="F21" s="1"/>
      <c r="G21" s="1"/>
      <c r="H21" s="1"/>
      <c r="I21" s="1"/>
      <c r="J21" s="1">
        <v>8742</v>
      </c>
      <c r="K21" s="1">
        <v>1410</v>
      </c>
      <c r="L21" s="1"/>
      <c r="M21" s="1"/>
      <c r="N21" s="1">
        <v>1619</v>
      </c>
      <c r="O21" s="1">
        <f t="shared" si="1"/>
        <v>11771</v>
      </c>
      <c r="P21" s="1">
        <f t="shared" si="2"/>
        <v>3</v>
      </c>
      <c r="Q21">
        <f t="shared" si="3"/>
      </c>
    </row>
    <row r="22" spans="1:16" ht="12.75">
      <c r="A22" s="9">
        <f t="shared" si="0"/>
        <v>20</v>
      </c>
      <c r="B22" s="1" t="s">
        <v>119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9029</v>
      </c>
      <c r="N22" s="1"/>
      <c r="O22" s="1">
        <f t="shared" si="1"/>
        <v>9029</v>
      </c>
      <c r="P22" s="1">
        <f t="shared" si="2"/>
        <v>1</v>
      </c>
    </row>
    <row r="23" spans="1:17" ht="12.75">
      <c r="A23" s="9">
        <f t="shared" si="0"/>
        <v>21</v>
      </c>
      <c r="B23" s="1" t="s">
        <v>27</v>
      </c>
      <c r="C23" s="1"/>
      <c r="D23" s="1"/>
      <c r="E23" s="1"/>
      <c r="F23" s="1"/>
      <c r="G23" s="1"/>
      <c r="H23" s="1">
        <v>6993</v>
      </c>
      <c r="I23" s="1"/>
      <c r="J23" s="1"/>
      <c r="K23" s="1"/>
      <c r="L23" s="1"/>
      <c r="M23" s="1"/>
      <c r="N23" s="1"/>
      <c r="O23" s="1">
        <f t="shared" si="1"/>
        <v>6993</v>
      </c>
      <c r="P23" s="1">
        <f t="shared" si="2"/>
        <v>1</v>
      </c>
      <c r="Q23">
        <f aca="true" t="shared" si="4" ref="Q23:Q35">IF(COUNT(C23:N23)&gt;9,MIN(C23:N23),"")</f>
      </c>
    </row>
    <row r="24" spans="1:17" ht="12.75">
      <c r="A24" s="9">
        <f t="shared" si="0"/>
        <v>22</v>
      </c>
      <c r="B24" s="1" t="s">
        <v>91</v>
      </c>
      <c r="C24" s="1"/>
      <c r="D24" s="1"/>
      <c r="E24" s="1"/>
      <c r="F24" s="1"/>
      <c r="G24" s="1"/>
      <c r="H24" s="1"/>
      <c r="I24" s="1"/>
      <c r="J24" s="1"/>
      <c r="K24" s="1">
        <v>3616</v>
      </c>
      <c r="L24" s="1">
        <v>2986</v>
      </c>
      <c r="M24" s="1"/>
      <c r="N24" s="1"/>
      <c r="O24" s="1">
        <f t="shared" si="1"/>
        <v>6602</v>
      </c>
      <c r="P24" s="1">
        <f t="shared" si="2"/>
        <v>2</v>
      </c>
      <c r="Q24">
        <f t="shared" si="4"/>
      </c>
    </row>
    <row r="25" spans="1:17" ht="12.75">
      <c r="A25" s="9">
        <f t="shared" si="0"/>
        <v>23</v>
      </c>
      <c r="B25" s="1" t="s">
        <v>20</v>
      </c>
      <c r="C25" s="1">
        <v>534</v>
      </c>
      <c r="D25" s="1">
        <v>534</v>
      </c>
      <c r="E25" s="1">
        <v>517</v>
      </c>
      <c r="F25" s="1">
        <v>534</v>
      </c>
      <c r="G25" s="1">
        <v>1188</v>
      </c>
      <c r="H25" s="1"/>
      <c r="I25" s="1">
        <v>534</v>
      </c>
      <c r="J25" s="1">
        <v>534</v>
      </c>
      <c r="K25" s="1">
        <v>517</v>
      </c>
      <c r="L25" s="1">
        <v>1256</v>
      </c>
      <c r="M25" s="1"/>
      <c r="N25" s="1"/>
      <c r="O25" s="1">
        <f t="shared" si="1"/>
        <v>6148</v>
      </c>
      <c r="P25" s="1">
        <f t="shared" si="2"/>
        <v>9</v>
      </c>
      <c r="Q25">
        <f t="shared" si="4"/>
      </c>
    </row>
    <row r="26" spans="1:17" ht="12.75">
      <c r="A26" s="9">
        <f t="shared" si="0"/>
        <v>24</v>
      </c>
      <c r="B26" s="1" t="s">
        <v>37</v>
      </c>
      <c r="C26" s="1"/>
      <c r="D26" s="1">
        <v>2998</v>
      </c>
      <c r="E26" s="1">
        <v>3024</v>
      </c>
      <c r="F26" s="1"/>
      <c r="G26" s="1"/>
      <c r="H26" s="1"/>
      <c r="I26" s="1"/>
      <c r="J26" s="1"/>
      <c r="K26" s="1"/>
      <c r="L26" s="1"/>
      <c r="M26" s="1"/>
      <c r="N26" s="1"/>
      <c r="O26" s="1">
        <f t="shared" si="1"/>
        <v>6022</v>
      </c>
      <c r="P26" s="1">
        <f t="shared" si="2"/>
        <v>2</v>
      </c>
      <c r="Q26">
        <f t="shared" si="4"/>
      </c>
    </row>
    <row r="27" spans="1:17" ht="12.75">
      <c r="A27" s="9">
        <f t="shared" si="0"/>
        <v>25</v>
      </c>
      <c r="B27" s="1" t="s">
        <v>36</v>
      </c>
      <c r="C27" s="1">
        <v>872</v>
      </c>
      <c r="D27" s="1">
        <v>872</v>
      </c>
      <c r="E27" s="1"/>
      <c r="F27" s="1"/>
      <c r="G27" s="1"/>
      <c r="H27" s="1">
        <v>872</v>
      </c>
      <c r="I27" s="1"/>
      <c r="J27" s="1"/>
      <c r="K27" s="1">
        <v>872</v>
      </c>
      <c r="L27" s="1"/>
      <c r="M27" s="1"/>
      <c r="N27" s="1"/>
      <c r="O27" s="1">
        <f t="shared" si="1"/>
        <v>3488</v>
      </c>
      <c r="P27" s="1">
        <f t="shared" si="2"/>
        <v>4</v>
      </c>
      <c r="Q27">
        <f t="shared" si="4"/>
      </c>
    </row>
    <row r="28" spans="1:17" ht="12.75">
      <c r="A28" s="9">
        <f t="shared" si="0"/>
        <v>26</v>
      </c>
      <c r="B28" s="1" t="s">
        <v>25</v>
      </c>
      <c r="C28" s="1">
        <v>510</v>
      </c>
      <c r="D28" s="1">
        <v>1168</v>
      </c>
      <c r="E28" s="1"/>
      <c r="F28" s="1"/>
      <c r="G28" s="1"/>
      <c r="H28" s="1"/>
      <c r="I28" s="1"/>
      <c r="J28" s="1"/>
      <c r="K28" s="1"/>
      <c r="L28" s="1">
        <v>526</v>
      </c>
      <c r="M28" s="1">
        <v>518</v>
      </c>
      <c r="N28" s="1">
        <v>510</v>
      </c>
      <c r="O28" s="1">
        <f t="shared" si="1"/>
        <v>3232</v>
      </c>
      <c r="P28" s="1">
        <f t="shared" si="2"/>
        <v>5</v>
      </c>
      <c r="Q28">
        <f t="shared" si="4"/>
      </c>
    </row>
    <row r="29" spans="1:17" ht="12.75">
      <c r="A29" s="9">
        <f t="shared" si="0"/>
        <v>27</v>
      </c>
      <c r="B29" s="1" t="s">
        <v>21</v>
      </c>
      <c r="C29" s="1"/>
      <c r="D29" s="1"/>
      <c r="E29" s="1"/>
      <c r="F29" s="1"/>
      <c r="G29" s="1">
        <v>2837</v>
      </c>
      <c r="H29" s="1"/>
      <c r="I29" s="1"/>
      <c r="J29" s="1"/>
      <c r="K29" s="1"/>
      <c r="L29" s="1"/>
      <c r="M29" s="1"/>
      <c r="N29" s="1"/>
      <c r="O29" s="1">
        <f t="shared" si="1"/>
        <v>2837</v>
      </c>
      <c r="P29" s="1">
        <f t="shared" si="2"/>
        <v>1</v>
      </c>
      <c r="Q29">
        <f t="shared" si="4"/>
      </c>
    </row>
    <row r="30" spans="1:17" ht="12.75">
      <c r="A30" s="9">
        <f t="shared" si="0"/>
        <v>28</v>
      </c>
      <c r="B30" s="1" t="s">
        <v>23</v>
      </c>
      <c r="C30" s="1"/>
      <c r="D30" s="1"/>
      <c r="E30" s="1"/>
      <c r="F30" s="1"/>
      <c r="G30" s="1"/>
      <c r="H30" s="1"/>
      <c r="I30" s="1"/>
      <c r="J30" s="1">
        <v>2800</v>
      </c>
      <c r="K30" s="1"/>
      <c r="L30" s="1"/>
      <c r="M30" s="1"/>
      <c r="N30" s="1"/>
      <c r="O30" s="1">
        <f t="shared" si="1"/>
        <v>2800</v>
      </c>
      <c r="P30" s="1">
        <f t="shared" si="2"/>
        <v>1</v>
      </c>
      <c r="Q30">
        <f t="shared" si="4"/>
      </c>
    </row>
    <row r="31" spans="1:17" ht="12.75">
      <c r="A31" s="9">
        <f t="shared" si="0"/>
        <v>29</v>
      </c>
      <c r="B31" s="1" t="s">
        <v>104</v>
      </c>
      <c r="C31" s="1"/>
      <c r="D31" s="1"/>
      <c r="E31" s="1"/>
      <c r="F31" s="1"/>
      <c r="G31" s="1"/>
      <c r="H31" s="1"/>
      <c r="I31" s="1"/>
      <c r="J31" s="1"/>
      <c r="K31" s="1"/>
      <c r="L31" s="1">
        <v>1121</v>
      </c>
      <c r="M31" s="1">
        <v>511</v>
      </c>
      <c r="N31" s="1">
        <v>1090</v>
      </c>
      <c r="O31" s="1">
        <f t="shared" si="1"/>
        <v>2722</v>
      </c>
      <c r="P31" s="1">
        <f t="shared" si="2"/>
        <v>3</v>
      </c>
      <c r="Q31">
        <f t="shared" si="4"/>
      </c>
    </row>
    <row r="32" spans="1:17" ht="12.75">
      <c r="A32" s="9">
        <f t="shared" si="0"/>
        <v>30</v>
      </c>
      <c r="B32" s="1" t="s">
        <v>87</v>
      </c>
      <c r="C32" s="1"/>
      <c r="D32" s="1"/>
      <c r="E32" s="1"/>
      <c r="F32" s="1"/>
      <c r="G32" s="1"/>
      <c r="H32" s="1"/>
      <c r="I32" s="1"/>
      <c r="J32" s="1"/>
      <c r="K32" s="1">
        <v>2628</v>
      </c>
      <c r="L32" s="1"/>
      <c r="M32" s="1"/>
      <c r="N32" s="1"/>
      <c r="O32" s="1">
        <f t="shared" si="1"/>
        <v>2628</v>
      </c>
      <c r="P32" s="1">
        <f t="shared" si="2"/>
        <v>1</v>
      </c>
      <c r="Q32">
        <f t="shared" si="4"/>
      </c>
    </row>
    <row r="33" spans="1:17" ht="12.75">
      <c r="A33" s="9">
        <f t="shared" si="0"/>
        <v>31</v>
      </c>
      <c r="B33" s="1" t="s">
        <v>39</v>
      </c>
      <c r="C33" s="1"/>
      <c r="D33" s="1"/>
      <c r="E33" s="1"/>
      <c r="F33" s="1"/>
      <c r="G33" s="1"/>
      <c r="H33" s="1">
        <v>2564</v>
      </c>
      <c r="I33" s="1"/>
      <c r="J33" s="1"/>
      <c r="K33" s="1"/>
      <c r="L33" s="1"/>
      <c r="M33" s="1"/>
      <c r="N33" s="1"/>
      <c r="O33" s="1">
        <f t="shared" si="1"/>
        <v>2564</v>
      </c>
      <c r="P33" s="1">
        <f t="shared" si="2"/>
        <v>1</v>
      </c>
      <c r="Q33">
        <f t="shared" si="4"/>
      </c>
    </row>
    <row r="34" spans="1:17" ht="12.75">
      <c r="A34" s="9">
        <f t="shared" si="0"/>
        <v>32</v>
      </c>
      <c r="B34" s="1" t="s">
        <v>83</v>
      </c>
      <c r="C34" s="1"/>
      <c r="D34" s="1"/>
      <c r="E34" s="1"/>
      <c r="F34" s="1"/>
      <c r="G34" s="1"/>
      <c r="H34" s="1"/>
      <c r="I34" s="1"/>
      <c r="J34" s="1"/>
      <c r="K34" s="1">
        <v>1092</v>
      </c>
      <c r="L34" s="1"/>
      <c r="M34" s="1">
        <v>1075</v>
      </c>
      <c r="N34" s="1"/>
      <c r="O34" s="1">
        <f t="shared" si="1"/>
        <v>2167</v>
      </c>
      <c r="P34" s="1">
        <f t="shared" si="2"/>
        <v>2</v>
      </c>
      <c r="Q34">
        <f t="shared" si="4"/>
      </c>
    </row>
    <row r="35" spans="1:17" ht="12.75">
      <c r="A35" s="9">
        <f t="shared" si="0"/>
        <v>33</v>
      </c>
      <c r="B35" s="1" t="s">
        <v>81</v>
      </c>
      <c r="C35" s="1"/>
      <c r="D35" s="1"/>
      <c r="E35" s="1"/>
      <c r="F35" s="1"/>
      <c r="G35" s="1"/>
      <c r="H35" s="1"/>
      <c r="I35" s="1"/>
      <c r="J35" s="1"/>
      <c r="K35" s="1">
        <v>1999</v>
      </c>
      <c r="L35" s="1"/>
      <c r="M35" s="1"/>
      <c r="N35" s="1"/>
      <c r="O35" s="1">
        <f t="shared" si="1"/>
        <v>1999</v>
      </c>
      <c r="P35" s="1">
        <f t="shared" si="2"/>
        <v>1</v>
      </c>
      <c r="Q35">
        <f t="shared" si="4"/>
      </c>
    </row>
    <row r="36" spans="1:16" ht="12.75">
      <c r="A36" s="9">
        <f t="shared" si="0"/>
        <v>34</v>
      </c>
      <c r="B36" s="1" t="s">
        <v>94</v>
      </c>
      <c r="C36" s="1"/>
      <c r="D36" s="1"/>
      <c r="E36" s="1"/>
      <c r="F36" s="1"/>
      <c r="G36" s="1"/>
      <c r="H36" s="1"/>
      <c r="I36" s="1"/>
      <c r="J36" s="1"/>
      <c r="K36" s="1"/>
      <c r="L36" s="1">
        <v>1997</v>
      </c>
      <c r="M36" s="1"/>
      <c r="N36" s="1"/>
      <c r="O36" s="1">
        <f t="shared" si="1"/>
        <v>1997</v>
      </c>
      <c r="P36" s="1">
        <f t="shared" si="2"/>
        <v>1</v>
      </c>
    </row>
    <row r="37" spans="1:17" ht="12.75">
      <c r="A37" s="9">
        <f t="shared" si="0"/>
        <v>35</v>
      </c>
      <c r="B37" s="1" t="s">
        <v>120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1810</v>
      </c>
      <c r="O37" s="1">
        <f t="shared" si="1"/>
        <v>1810</v>
      </c>
      <c r="P37" s="1">
        <f t="shared" si="2"/>
        <v>1</v>
      </c>
      <c r="Q37">
        <f aca="true" t="shared" si="5" ref="Q37:Q47">IF(COUNT(C37:N37)&gt;9,MIN(C37:N37),"")</f>
      </c>
    </row>
    <row r="38" spans="1:17" ht="12.75">
      <c r="A38" s="9">
        <f t="shared" si="0"/>
        <v>36</v>
      </c>
      <c r="B38" s="1" t="s">
        <v>16</v>
      </c>
      <c r="C38" s="1"/>
      <c r="D38" s="1"/>
      <c r="E38" s="1"/>
      <c r="F38" s="1"/>
      <c r="G38" s="1"/>
      <c r="H38" s="1">
        <v>872</v>
      </c>
      <c r="I38" s="1"/>
      <c r="J38" s="1"/>
      <c r="K38" s="1">
        <v>872</v>
      </c>
      <c r="L38" s="1"/>
      <c r="M38" s="1"/>
      <c r="N38" s="1"/>
      <c r="O38" s="1">
        <f t="shared" si="1"/>
        <v>1744</v>
      </c>
      <c r="P38" s="1">
        <f t="shared" si="2"/>
        <v>2</v>
      </c>
      <c r="Q38">
        <f t="shared" si="5"/>
      </c>
    </row>
    <row r="39" spans="1:17" ht="12.75">
      <c r="A39" s="9">
        <f t="shared" si="0"/>
        <v>37</v>
      </c>
      <c r="B39" s="1" t="s">
        <v>32</v>
      </c>
      <c r="C39" s="1"/>
      <c r="D39" s="1"/>
      <c r="E39" s="1"/>
      <c r="F39" s="1">
        <v>1151</v>
      </c>
      <c r="G39" s="1">
        <v>505</v>
      </c>
      <c r="H39" s="1"/>
      <c r="I39" s="1"/>
      <c r="J39" s="1"/>
      <c r="K39" s="1"/>
      <c r="L39" s="1"/>
      <c r="M39" s="1"/>
      <c r="N39" s="1"/>
      <c r="O39" s="1">
        <f t="shared" si="1"/>
        <v>1656</v>
      </c>
      <c r="P39" s="1">
        <f t="shared" si="2"/>
        <v>2</v>
      </c>
      <c r="Q39">
        <f t="shared" si="5"/>
      </c>
    </row>
    <row r="40" spans="1:17" ht="12.75">
      <c r="A40" s="9">
        <f t="shared" si="0"/>
        <v>38</v>
      </c>
      <c r="B40" s="1" t="s">
        <v>84</v>
      </c>
      <c r="C40" s="1">
        <v>543</v>
      </c>
      <c r="D40" s="1"/>
      <c r="E40" s="1"/>
      <c r="F40" s="1"/>
      <c r="G40" s="1"/>
      <c r="H40" s="1"/>
      <c r="I40" s="1"/>
      <c r="J40" s="1">
        <v>543</v>
      </c>
      <c r="K40" s="1">
        <v>516</v>
      </c>
      <c r="L40" s="1"/>
      <c r="M40" s="1"/>
      <c r="N40" s="1"/>
      <c r="O40" s="1">
        <f t="shared" si="1"/>
        <v>1602</v>
      </c>
      <c r="P40" s="1">
        <f t="shared" si="2"/>
        <v>3</v>
      </c>
      <c r="Q40">
        <f t="shared" si="5"/>
      </c>
    </row>
    <row r="41" spans="1:17" ht="12.75">
      <c r="A41" s="9">
        <f t="shared" si="0"/>
        <v>39</v>
      </c>
      <c r="B41" s="1" t="s">
        <v>95</v>
      </c>
      <c r="C41" s="1"/>
      <c r="D41" s="1"/>
      <c r="E41" s="1"/>
      <c r="F41" s="1"/>
      <c r="G41" s="1"/>
      <c r="H41" s="1"/>
      <c r="I41" s="1"/>
      <c r="J41" s="1"/>
      <c r="K41" s="1"/>
      <c r="L41" s="1">
        <v>1116</v>
      </c>
      <c r="M41" s="1"/>
      <c r="N41" s="1"/>
      <c r="O41" s="1">
        <f t="shared" si="1"/>
        <v>1116</v>
      </c>
      <c r="P41" s="1">
        <f t="shared" si="2"/>
        <v>1</v>
      </c>
      <c r="Q41">
        <f t="shared" si="5"/>
      </c>
    </row>
    <row r="42" spans="1:17" ht="12.75">
      <c r="A42" s="9">
        <f t="shared" si="0"/>
        <v>40</v>
      </c>
      <c r="B42" s="1" t="s">
        <v>92</v>
      </c>
      <c r="C42" s="1"/>
      <c r="D42" s="1"/>
      <c r="E42" s="1"/>
      <c r="F42" s="1"/>
      <c r="G42" s="1"/>
      <c r="H42" s="1"/>
      <c r="I42" s="1"/>
      <c r="J42" s="1"/>
      <c r="K42" s="1">
        <v>1056</v>
      </c>
      <c r="L42" s="1"/>
      <c r="M42" s="1"/>
      <c r="N42" s="1"/>
      <c r="O42" s="1">
        <f t="shared" si="1"/>
        <v>1056</v>
      </c>
      <c r="P42" s="1">
        <f t="shared" si="2"/>
        <v>1</v>
      </c>
      <c r="Q42">
        <f t="shared" si="5"/>
      </c>
    </row>
    <row r="43" spans="1:17" ht="12.75">
      <c r="A43" s="9">
        <f t="shared" si="0"/>
        <v>41</v>
      </c>
      <c r="B43" s="1" t="s">
        <v>58</v>
      </c>
      <c r="C43" s="1"/>
      <c r="D43" s="1"/>
      <c r="E43" s="1"/>
      <c r="F43" s="1"/>
      <c r="G43" s="1"/>
      <c r="H43" s="1"/>
      <c r="I43" s="1"/>
      <c r="J43" s="1"/>
      <c r="K43" s="1">
        <v>507</v>
      </c>
      <c r="L43" s="1"/>
      <c r="M43" s="1">
        <v>507</v>
      </c>
      <c r="N43" s="1"/>
      <c r="O43" s="1">
        <f t="shared" si="1"/>
        <v>1014</v>
      </c>
      <c r="P43" s="1">
        <f t="shared" si="2"/>
        <v>2</v>
      </c>
      <c r="Q43">
        <f t="shared" si="5"/>
      </c>
    </row>
    <row r="44" spans="1:17" ht="12.75">
      <c r="A44" s="9">
        <f t="shared" si="0"/>
        <v>42</v>
      </c>
      <c r="B44" s="1" t="s">
        <v>57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570</v>
      </c>
      <c r="N44" s="1"/>
      <c r="O44" s="1">
        <f t="shared" si="1"/>
        <v>570</v>
      </c>
      <c r="P44" s="1">
        <f t="shared" si="2"/>
        <v>1</v>
      </c>
      <c r="Q44">
        <f t="shared" si="5"/>
      </c>
    </row>
    <row r="45" spans="1:17" ht="12.75">
      <c r="A45" s="9">
        <f t="shared" si="0"/>
        <v>43</v>
      </c>
      <c r="B45" s="1" t="s">
        <v>80</v>
      </c>
      <c r="C45" s="1">
        <v>557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1"/>
        <v>557</v>
      </c>
      <c r="P45" s="1">
        <f t="shared" si="2"/>
        <v>1</v>
      </c>
      <c r="Q45">
        <f t="shared" si="5"/>
      </c>
    </row>
    <row r="46" spans="1:17" ht="12.75">
      <c r="A46" s="9">
        <f t="shared" si="0"/>
        <v>44</v>
      </c>
      <c r="B46" s="1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519</v>
      </c>
      <c r="N46" s="1"/>
      <c r="O46" s="1">
        <f t="shared" si="1"/>
        <v>519</v>
      </c>
      <c r="P46" s="1">
        <f t="shared" si="2"/>
        <v>1</v>
      </c>
      <c r="Q46">
        <f t="shared" si="5"/>
      </c>
    </row>
    <row r="47" spans="1:17" ht="12.75">
      <c r="A47" s="9">
        <f t="shared" si="0"/>
        <v>45</v>
      </c>
      <c r="B47" s="1" t="s">
        <v>105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511</v>
      </c>
      <c r="N47" s="1"/>
      <c r="O47" s="1">
        <f t="shared" si="1"/>
        <v>511</v>
      </c>
      <c r="P47" s="1">
        <f t="shared" si="2"/>
        <v>1</v>
      </c>
      <c r="Q47">
        <f t="shared" si="5"/>
      </c>
    </row>
    <row r="48" spans="1:16" ht="12.75">
      <c r="A48" s="9">
        <f t="shared" si="0"/>
        <v>46</v>
      </c>
      <c r="B48" s="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v>510</v>
      </c>
      <c r="O48" s="1">
        <f t="shared" si="1"/>
        <v>510</v>
      </c>
      <c r="P48" s="1">
        <f t="shared" si="2"/>
        <v>1</v>
      </c>
    </row>
    <row r="49" spans="1:16" ht="12.75">
      <c r="A49" s="9">
        <f t="shared" si="0"/>
        <v>47</v>
      </c>
      <c r="B49" s="1" t="s">
        <v>29</v>
      </c>
      <c r="C49" s="1"/>
      <c r="D49" s="1">
        <v>507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1"/>
        <v>507</v>
      </c>
      <c r="P49" s="1">
        <f t="shared" si="2"/>
        <v>1</v>
      </c>
    </row>
    <row r="50" spans="1:17" ht="12.75">
      <c r="A50" s="9">
        <f t="shared" si="0"/>
        <v>48</v>
      </c>
      <c r="B50" s="1" t="s">
        <v>121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v>505</v>
      </c>
      <c r="O50" s="1">
        <f t="shared" si="1"/>
        <v>505</v>
      </c>
      <c r="P50" s="1">
        <f t="shared" si="2"/>
        <v>1</v>
      </c>
      <c r="Q50">
        <f>IF(COUNT(C50:N50)&gt;9,MIN(C50:N50),"")</f>
      </c>
    </row>
    <row r="51" spans="2:16" ht="12.75">
      <c r="B51" s="1" t="s">
        <v>77</v>
      </c>
      <c r="C51" s="1">
        <f aca="true" t="shared" si="6" ref="C51:O51">COUNTA(C2:C49)</f>
        <v>15</v>
      </c>
      <c r="D51" s="1">
        <f t="shared" si="6"/>
        <v>15</v>
      </c>
      <c r="E51" s="1">
        <f t="shared" si="6"/>
        <v>14</v>
      </c>
      <c r="F51" s="1">
        <f t="shared" si="6"/>
        <v>12</v>
      </c>
      <c r="G51" s="1">
        <f t="shared" si="6"/>
        <v>14</v>
      </c>
      <c r="H51" s="1">
        <f t="shared" si="6"/>
        <v>13</v>
      </c>
      <c r="I51" s="1">
        <f t="shared" si="6"/>
        <v>10</v>
      </c>
      <c r="J51" s="1">
        <f t="shared" si="6"/>
        <v>13</v>
      </c>
      <c r="K51" s="1">
        <f t="shared" si="6"/>
        <v>21</v>
      </c>
      <c r="L51" s="1">
        <f t="shared" si="6"/>
        <v>16</v>
      </c>
      <c r="M51" s="1">
        <f t="shared" si="6"/>
        <v>18</v>
      </c>
      <c r="N51" s="1">
        <f t="shared" si="6"/>
        <v>17</v>
      </c>
      <c r="O51" s="1">
        <f t="shared" si="6"/>
        <v>48</v>
      </c>
      <c r="P51" s="1">
        <f>SUM(P2:P49)</f>
        <v>166</v>
      </c>
    </row>
    <row r="52" spans="2:16" ht="12.75">
      <c r="B52" s="1" t="s">
        <v>78</v>
      </c>
      <c r="C52" s="1">
        <f aca="true" t="shared" si="7" ref="C52:N52">SUM(C4:C51)</f>
        <v>21265</v>
      </c>
      <c r="D52" s="1">
        <f t="shared" si="7"/>
        <v>55062</v>
      </c>
      <c r="E52" s="1">
        <f t="shared" si="7"/>
        <v>29611</v>
      </c>
      <c r="F52" s="1">
        <f t="shared" si="7"/>
        <v>17748</v>
      </c>
      <c r="G52" s="1">
        <f t="shared" si="7"/>
        <v>47191</v>
      </c>
      <c r="H52" s="1">
        <f t="shared" si="7"/>
        <v>204180</v>
      </c>
      <c r="I52" s="1">
        <f t="shared" si="7"/>
        <v>129918</v>
      </c>
      <c r="J52" s="1">
        <f t="shared" si="7"/>
        <v>91592</v>
      </c>
      <c r="K52" s="1">
        <f t="shared" si="7"/>
        <v>29471</v>
      </c>
      <c r="L52" s="1">
        <f t="shared" si="7"/>
        <v>20463</v>
      </c>
      <c r="M52" s="1">
        <f t="shared" si="7"/>
        <v>37628</v>
      </c>
      <c r="N52" s="1">
        <f t="shared" si="7"/>
        <v>47012</v>
      </c>
      <c r="O52" s="1"/>
      <c r="P5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10" customWidth="1"/>
    <col min="2" max="2" width="10.7109375" style="0" customWidth="1"/>
    <col min="3" max="16" width="7.7109375" style="0" customWidth="1"/>
  </cols>
  <sheetData>
    <row r="1" spans="1:3" ht="18">
      <c r="A1" s="7" t="s">
        <v>42</v>
      </c>
      <c r="B1" s="3"/>
      <c r="C1" s="3"/>
    </row>
    <row r="2" spans="1:17" ht="12.75">
      <c r="A2" s="8" t="s">
        <v>86</v>
      </c>
      <c r="B2" s="3" t="s">
        <v>76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75</v>
      </c>
      <c r="P2" s="4" t="s">
        <v>77</v>
      </c>
      <c r="Q2" s="12"/>
    </row>
    <row r="3" spans="1:17" ht="12.75">
      <c r="A3" s="9">
        <f>RANK(O3,O$3:O$78)</f>
        <v>1</v>
      </c>
      <c r="B3" s="1" t="s">
        <v>0</v>
      </c>
      <c r="C3" s="1">
        <v>5043</v>
      </c>
      <c r="D3" s="1">
        <v>14419</v>
      </c>
      <c r="E3" s="11" t="s">
        <v>100</v>
      </c>
      <c r="F3" s="11" t="s">
        <v>128</v>
      </c>
      <c r="G3" s="1">
        <v>73686</v>
      </c>
      <c r="H3" s="1">
        <v>111945</v>
      </c>
      <c r="I3" s="1">
        <v>36903</v>
      </c>
      <c r="J3" s="1">
        <v>60154</v>
      </c>
      <c r="K3" s="11" t="s">
        <v>115</v>
      </c>
      <c r="L3" s="1">
        <v>11088</v>
      </c>
      <c r="M3" s="1">
        <v>5023</v>
      </c>
      <c r="N3" s="1">
        <v>5716</v>
      </c>
      <c r="O3" s="1">
        <f>SUM(C3:N3)</f>
        <v>323977</v>
      </c>
      <c r="P3" s="1">
        <f>COUNTA(C3:N3)</f>
        <v>12</v>
      </c>
      <c r="Q3">
        <f>IF(COUNT(C3:N3)&gt;9,MIN(C3:N3),"")</f>
      </c>
    </row>
    <row r="4" spans="1:17" ht="12.75">
      <c r="A4" s="9">
        <f>RANK(O4,O$3:O$78)</f>
        <v>2</v>
      </c>
      <c r="B4" s="1" t="s">
        <v>34</v>
      </c>
      <c r="C4" s="2">
        <v>7456</v>
      </c>
      <c r="D4" s="1">
        <v>18092</v>
      </c>
      <c r="E4" s="11" t="s">
        <v>101</v>
      </c>
      <c r="F4" s="1">
        <v>7698</v>
      </c>
      <c r="G4" s="1">
        <v>11510</v>
      </c>
      <c r="H4" s="1">
        <v>113058</v>
      </c>
      <c r="I4" s="1">
        <v>48559</v>
      </c>
      <c r="J4" s="1">
        <v>40208</v>
      </c>
      <c r="K4" s="11" t="s">
        <v>114</v>
      </c>
      <c r="L4" s="1">
        <v>7701</v>
      </c>
      <c r="M4" s="1">
        <v>8565</v>
      </c>
      <c r="N4" s="11" t="s">
        <v>129</v>
      </c>
      <c r="O4" s="1">
        <f>SUM(C4:N4)</f>
        <v>262847</v>
      </c>
      <c r="P4" s="1">
        <f>COUNTA(C4:N4)</f>
        <v>12</v>
      </c>
      <c r="Q4">
        <f>IF(COUNT(C4:N4)&gt;9,MIN(C4:N4),"")</f>
      </c>
    </row>
    <row r="5" spans="1:17" ht="12.75">
      <c r="A5" s="9">
        <f>RANK(O5,O$3:O$78)</f>
        <v>3</v>
      </c>
      <c r="B5" s="1" t="s">
        <v>50</v>
      </c>
      <c r="C5" s="1">
        <v>2689</v>
      </c>
      <c r="D5" s="1">
        <v>13382</v>
      </c>
      <c r="E5" s="1">
        <v>3353</v>
      </c>
      <c r="F5" s="1"/>
      <c r="G5" s="1">
        <v>50231</v>
      </c>
      <c r="H5" s="1">
        <v>84425</v>
      </c>
      <c r="I5" s="1">
        <v>9990</v>
      </c>
      <c r="J5" s="1">
        <v>43881</v>
      </c>
      <c r="K5" s="1"/>
      <c r="L5" s="1">
        <v>9883</v>
      </c>
      <c r="M5" s="1">
        <v>9416</v>
      </c>
      <c r="N5" s="1"/>
      <c r="O5" s="1">
        <f>SUM(C5:N5)</f>
        <v>227250</v>
      </c>
      <c r="P5" s="1">
        <f>COUNTA(C5:N5)</f>
        <v>9</v>
      </c>
      <c r="Q5">
        <f>IF(COUNT(C5:N5)&gt;9,MIN(C5:N5),"")</f>
      </c>
    </row>
    <row r="6" spans="1:17" ht="12.75">
      <c r="A6" s="9">
        <f>RANK(O6,O$3:O$78)</f>
        <v>4</v>
      </c>
      <c r="B6" s="1" t="s">
        <v>43</v>
      </c>
      <c r="C6" s="1"/>
      <c r="D6" s="1">
        <v>5125</v>
      </c>
      <c r="E6" s="1"/>
      <c r="F6" s="1"/>
      <c r="G6" s="1">
        <v>25514</v>
      </c>
      <c r="H6" s="1">
        <v>89542</v>
      </c>
      <c r="I6" s="1"/>
      <c r="J6" s="1">
        <v>46892</v>
      </c>
      <c r="K6" s="1">
        <v>767</v>
      </c>
      <c r="L6" s="1"/>
      <c r="M6" s="1">
        <v>4920</v>
      </c>
      <c r="N6" s="1">
        <v>4190</v>
      </c>
      <c r="O6" s="1">
        <f>SUM(C6:N6)</f>
        <v>176950</v>
      </c>
      <c r="P6" s="1">
        <f>COUNTA(C6:N6)</f>
        <v>7</v>
      </c>
      <c r="Q6">
        <f>IF(COUNT(C6:N6)&gt;9,MIN(C6:N6),"")</f>
      </c>
    </row>
    <row r="7" spans="1:17" ht="12.75">
      <c r="A7" s="9">
        <f>RANK(O7,O$3:O$78)</f>
        <v>5</v>
      </c>
      <c r="B7" s="1" t="s">
        <v>28</v>
      </c>
      <c r="C7" s="1"/>
      <c r="D7" s="1">
        <v>11109</v>
      </c>
      <c r="E7" s="1">
        <v>1474</v>
      </c>
      <c r="F7" s="1"/>
      <c r="G7" s="1">
        <v>37652</v>
      </c>
      <c r="H7" s="1">
        <v>42647</v>
      </c>
      <c r="I7" s="1">
        <v>6672</v>
      </c>
      <c r="J7" s="1">
        <v>44860</v>
      </c>
      <c r="K7" s="1">
        <v>1736</v>
      </c>
      <c r="L7" s="1"/>
      <c r="M7" s="1"/>
      <c r="N7" s="1"/>
      <c r="O7" s="1">
        <f>SUM(C7:N7)</f>
        <v>146150</v>
      </c>
      <c r="P7" s="1">
        <f>COUNTA(C7:N7)</f>
        <v>7</v>
      </c>
      <c r="Q7">
        <f>IF(COUNT(C7:N7)&gt;9,MIN(C7:N7),"")</f>
      </c>
    </row>
    <row r="8" spans="1:17" ht="12.75">
      <c r="A8" s="9">
        <f>RANK(O8,O$3:O$78)</f>
        <v>6</v>
      </c>
      <c r="B8" s="1" t="s">
        <v>49</v>
      </c>
      <c r="C8" s="1"/>
      <c r="D8" s="1">
        <v>5007</v>
      </c>
      <c r="E8" s="1"/>
      <c r="F8" s="1"/>
      <c r="G8" s="1">
        <v>14924</v>
      </c>
      <c r="H8" s="1">
        <v>34692</v>
      </c>
      <c r="I8" s="1"/>
      <c r="J8" s="1">
        <v>20624</v>
      </c>
      <c r="K8" s="1">
        <v>1166</v>
      </c>
      <c r="L8" s="1">
        <v>2640</v>
      </c>
      <c r="M8" s="1">
        <v>3974</v>
      </c>
      <c r="N8" s="1">
        <v>2045</v>
      </c>
      <c r="O8" s="1">
        <f>SUM(C8:N8)</f>
        <v>85072</v>
      </c>
      <c r="P8" s="1">
        <f>COUNTA(C8:N8)</f>
        <v>8</v>
      </c>
      <c r="Q8">
        <f>IF(COUNT(C8:N8)&gt;9,MIN(C8:N8),"")</f>
      </c>
    </row>
    <row r="9" spans="1:17" ht="12.75">
      <c r="A9" s="9">
        <f>RANK(O9,O$3:O$78)</f>
        <v>7</v>
      </c>
      <c r="B9" s="1" t="s">
        <v>38</v>
      </c>
      <c r="C9" s="1"/>
      <c r="D9" s="1">
        <v>1999</v>
      </c>
      <c r="E9" s="11" t="s">
        <v>106</v>
      </c>
      <c r="F9" s="11" t="s">
        <v>106</v>
      </c>
      <c r="G9" s="1">
        <v>7201</v>
      </c>
      <c r="H9" s="1">
        <v>20905</v>
      </c>
      <c r="I9" s="1">
        <v>11921</v>
      </c>
      <c r="J9" s="1">
        <v>20594</v>
      </c>
      <c r="K9" s="1">
        <v>1402</v>
      </c>
      <c r="L9" s="1">
        <v>4311</v>
      </c>
      <c r="M9" s="1">
        <v>1814</v>
      </c>
      <c r="N9" s="1">
        <v>622</v>
      </c>
      <c r="O9" s="1">
        <f>SUM(C9:N9)</f>
        <v>70769</v>
      </c>
      <c r="P9" s="1">
        <f>COUNTA(C9:N9)</f>
        <v>11</v>
      </c>
      <c r="Q9">
        <f>IF(COUNT(C9:N9)&gt;9,MIN(C9:N9),"")</f>
      </c>
    </row>
    <row r="10" spans="1:17" ht="12.75">
      <c r="A10" s="9">
        <f>RANK(O10,O$3:O$78)</f>
        <v>8</v>
      </c>
      <c r="B10" s="1" t="s">
        <v>55</v>
      </c>
      <c r="C10" s="1">
        <v>2989</v>
      </c>
      <c r="D10" s="1">
        <v>6233</v>
      </c>
      <c r="E10" s="1">
        <v>2778</v>
      </c>
      <c r="F10" s="1">
        <v>3449</v>
      </c>
      <c r="G10" s="1">
        <v>5072</v>
      </c>
      <c r="H10" s="1">
        <v>13049</v>
      </c>
      <c r="I10" s="1">
        <v>10240</v>
      </c>
      <c r="J10" s="1">
        <v>14323</v>
      </c>
      <c r="K10" s="11" t="s">
        <v>99</v>
      </c>
      <c r="L10" s="1">
        <v>3064</v>
      </c>
      <c r="M10" s="11" t="s">
        <v>116</v>
      </c>
      <c r="N10" s="11" t="s">
        <v>130</v>
      </c>
      <c r="O10" s="1">
        <f>SUM(C10:N10)</f>
        <v>61197</v>
      </c>
      <c r="P10" s="1">
        <f>COUNTA(C10:N10)</f>
        <v>12</v>
      </c>
      <c r="Q10">
        <f>IF(COUNT(C10:N10)&gt;9,MIN(C10:N10),"")</f>
      </c>
    </row>
    <row r="11" spans="1:17" ht="12.75">
      <c r="A11" s="9">
        <f>RANK(O11,O$3:O$78)</f>
        <v>9</v>
      </c>
      <c r="B11" s="1" t="s">
        <v>30</v>
      </c>
      <c r="C11" s="1">
        <v>2925</v>
      </c>
      <c r="D11" s="1">
        <v>7981</v>
      </c>
      <c r="E11" s="11" t="s">
        <v>131</v>
      </c>
      <c r="F11" s="11" t="s">
        <v>117</v>
      </c>
      <c r="G11" s="1">
        <v>6890</v>
      </c>
      <c r="H11" s="1">
        <v>14072</v>
      </c>
      <c r="I11" s="1">
        <v>5097</v>
      </c>
      <c r="J11" s="1">
        <v>15611</v>
      </c>
      <c r="K11" s="1"/>
      <c r="L11" s="1">
        <v>2829</v>
      </c>
      <c r="M11" s="1">
        <v>3594</v>
      </c>
      <c r="N11" s="1">
        <v>1403</v>
      </c>
      <c r="O11" s="1">
        <f>SUM(C11:N11)</f>
        <v>60402</v>
      </c>
      <c r="P11" s="1">
        <f>COUNTA(C11:N11)</f>
        <v>11</v>
      </c>
      <c r="Q11">
        <f>IF(COUNT(C11:N11)&gt;9,MIN(C11:N11),"")</f>
      </c>
    </row>
    <row r="12" spans="1:17" ht="12.75">
      <c r="A12" s="9">
        <f>RANK(O12,O$3:O$78)</f>
        <v>10</v>
      </c>
      <c r="B12" s="1" t="s">
        <v>20</v>
      </c>
      <c r="C12" s="1">
        <v>2623</v>
      </c>
      <c r="D12" s="1">
        <v>7413</v>
      </c>
      <c r="E12" s="1">
        <v>1247</v>
      </c>
      <c r="F12" s="1">
        <v>1959</v>
      </c>
      <c r="G12" s="1">
        <v>2885</v>
      </c>
      <c r="H12" s="1"/>
      <c r="I12" s="1">
        <v>8483</v>
      </c>
      <c r="J12" s="1">
        <v>21798</v>
      </c>
      <c r="K12" s="1">
        <v>2813</v>
      </c>
      <c r="L12" s="1">
        <v>2379</v>
      </c>
      <c r="M12" s="1"/>
      <c r="N12" s="1"/>
      <c r="O12" s="1">
        <f>SUM(C12:N12)</f>
        <v>51600</v>
      </c>
      <c r="P12" s="1">
        <f>COUNTA(C12:N12)</f>
        <v>9</v>
      </c>
      <c r="Q12">
        <f>IF(COUNT(C12:N12)&gt;9,MIN(C12:N12),"")</f>
      </c>
    </row>
    <row r="13" spans="1:17" ht="12.75">
      <c r="A13" s="9">
        <f>RANK(O13,O$3:O$78)</f>
        <v>11</v>
      </c>
      <c r="B13" s="1" t="s">
        <v>45</v>
      </c>
      <c r="C13" s="1"/>
      <c r="D13" s="1"/>
      <c r="E13" s="1"/>
      <c r="F13" s="1"/>
      <c r="G13" s="1">
        <v>4717</v>
      </c>
      <c r="H13" s="1"/>
      <c r="I13" s="1"/>
      <c r="J13" s="1">
        <v>38185</v>
      </c>
      <c r="K13" s="1">
        <v>3216</v>
      </c>
      <c r="L13" s="1"/>
      <c r="M13" s="1"/>
      <c r="N13" s="1"/>
      <c r="O13" s="1">
        <f>SUM(C13:N13)</f>
        <v>46118</v>
      </c>
      <c r="P13" s="1">
        <f>COUNTA(C13:N13)</f>
        <v>3</v>
      </c>
      <c r="Q13">
        <f>IF(COUNT(C13:N13)&gt;9,MIN(C13:N13),"")</f>
      </c>
    </row>
    <row r="14" spans="1:17" ht="12.75">
      <c r="A14" s="9">
        <f>RANK(O14,O$3:O$78)</f>
        <v>12</v>
      </c>
      <c r="B14" s="1" t="s">
        <v>53</v>
      </c>
      <c r="C14" s="1">
        <v>3177</v>
      </c>
      <c r="D14" s="1">
        <v>4916</v>
      </c>
      <c r="E14" s="1">
        <v>4426</v>
      </c>
      <c r="F14" s="1">
        <v>2689</v>
      </c>
      <c r="G14" s="1">
        <v>3199</v>
      </c>
      <c r="H14" s="1"/>
      <c r="I14" s="1">
        <v>8194</v>
      </c>
      <c r="J14" s="1">
        <v>14105</v>
      </c>
      <c r="K14" s="1"/>
      <c r="L14" s="1">
        <v>542</v>
      </c>
      <c r="M14" s="1"/>
      <c r="N14" s="1">
        <v>632</v>
      </c>
      <c r="O14" s="1">
        <f>SUM(C14:N14)</f>
        <v>41880</v>
      </c>
      <c r="P14" s="1">
        <f>COUNTA(C14:N14)</f>
        <v>9</v>
      </c>
      <c r="Q14">
        <f>IF(COUNT(C14:N14)&gt;9,MIN(C14:N14),"")</f>
      </c>
    </row>
    <row r="15" spans="1:17" ht="12.75">
      <c r="A15" s="9">
        <f>RANK(O15,O$3:O$78)</f>
        <v>13</v>
      </c>
      <c r="B15" s="1" t="s">
        <v>62</v>
      </c>
      <c r="C15" s="1">
        <v>2741</v>
      </c>
      <c r="D15" s="1">
        <v>3213</v>
      </c>
      <c r="E15" s="1">
        <v>1490</v>
      </c>
      <c r="F15" s="1"/>
      <c r="G15" s="1">
        <v>5592</v>
      </c>
      <c r="H15" s="1"/>
      <c r="I15" s="1"/>
      <c r="J15" s="1">
        <v>13470</v>
      </c>
      <c r="K15" s="1">
        <v>3120</v>
      </c>
      <c r="L15" s="1">
        <v>4794</v>
      </c>
      <c r="M15" s="1">
        <v>3373</v>
      </c>
      <c r="N15" s="1"/>
      <c r="O15" s="1">
        <f>SUM(C15:N15)</f>
        <v>37793</v>
      </c>
      <c r="P15" s="1">
        <f>COUNTA(C15:N15)</f>
        <v>8</v>
      </c>
      <c r="Q15">
        <f>IF(COUNT(C15:N15)&gt;9,MIN(C15:N15),"")</f>
      </c>
    </row>
    <row r="16" spans="1:17" ht="12.75">
      <c r="A16" s="9">
        <f>RANK(O16,O$3:O$78)</f>
        <v>14</v>
      </c>
      <c r="B16" s="1" t="s">
        <v>59</v>
      </c>
      <c r="C16" s="1">
        <v>1160</v>
      </c>
      <c r="D16" s="1">
        <v>1140</v>
      </c>
      <c r="E16" s="1">
        <v>1092</v>
      </c>
      <c r="F16" s="1"/>
      <c r="G16" s="1"/>
      <c r="H16" s="1"/>
      <c r="I16" s="1">
        <v>9658</v>
      </c>
      <c r="J16" s="1">
        <v>14102</v>
      </c>
      <c r="K16" s="1">
        <v>1159</v>
      </c>
      <c r="L16" s="1">
        <v>1313</v>
      </c>
      <c r="M16" s="1">
        <v>1202</v>
      </c>
      <c r="N16" s="1">
        <v>1103</v>
      </c>
      <c r="O16" s="1">
        <f>SUM(C16:N16)</f>
        <v>31929</v>
      </c>
      <c r="P16" s="1">
        <f>COUNTA(C16:N16)</f>
        <v>9</v>
      </c>
      <c r="Q16">
        <f>IF(COUNT(C16:N16)&gt;9,MIN(C16:N16),"")</f>
      </c>
    </row>
    <row r="17" spans="1:17" ht="12.75">
      <c r="A17" s="9">
        <f>RANK(O17,O$3:O$78)</f>
        <v>15</v>
      </c>
      <c r="B17" s="1" t="s">
        <v>17</v>
      </c>
      <c r="C17" s="1"/>
      <c r="D17" s="1"/>
      <c r="E17" s="1"/>
      <c r="F17" s="1"/>
      <c r="G17" s="1"/>
      <c r="H17" s="1"/>
      <c r="I17" s="1">
        <v>28080</v>
      </c>
      <c r="J17" s="1"/>
      <c r="K17" s="1"/>
      <c r="L17" s="1"/>
      <c r="M17" s="1"/>
      <c r="N17" s="1"/>
      <c r="O17" s="1">
        <f>SUM(C17:N17)</f>
        <v>28080</v>
      </c>
      <c r="P17" s="1">
        <f>COUNTA(C17:N17)</f>
        <v>1</v>
      </c>
      <c r="Q17">
        <f>IF(COUNT(C17:N17)&gt;9,MIN(C17:N17),"")</f>
      </c>
    </row>
    <row r="18" spans="1:17" ht="12.75">
      <c r="A18" s="9">
        <f>RANK(O18,O$3:O$78)</f>
        <v>16</v>
      </c>
      <c r="B18" s="1" t="s">
        <v>27</v>
      </c>
      <c r="C18" s="1"/>
      <c r="D18" s="1"/>
      <c r="E18" s="1"/>
      <c r="F18" s="1"/>
      <c r="G18" s="1"/>
      <c r="H18" s="1">
        <v>27354</v>
      </c>
      <c r="I18" s="1"/>
      <c r="J18" s="1"/>
      <c r="K18" s="1"/>
      <c r="L18" s="1"/>
      <c r="M18" s="1"/>
      <c r="N18" s="1"/>
      <c r="O18" s="1">
        <f>SUM(C18:N18)</f>
        <v>27354</v>
      </c>
      <c r="P18" s="1">
        <f>COUNTA(C18:N18)</f>
        <v>1</v>
      </c>
      <c r="Q18">
        <f>IF(COUNT(C18:N18)&gt;9,MIN(C18:N18),"")</f>
      </c>
    </row>
    <row r="19" spans="1:17" ht="12.75">
      <c r="A19" s="9">
        <f>RANK(O19,O$3:O$78)</f>
        <v>17</v>
      </c>
      <c r="B19" s="1" t="s">
        <v>82</v>
      </c>
      <c r="C19" s="1">
        <v>4434</v>
      </c>
      <c r="D19" s="1">
        <v>8099</v>
      </c>
      <c r="E19" s="1">
        <v>3672</v>
      </c>
      <c r="F19" s="1">
        <v>5398</v>
      </c>
      <c r="G19" s="1"/>
      <c r="H19" s="1"/>
      <c r="I19" s="1"/>
      <c r="J19" s="1"/>
      <c r="K19" s="1"/>
      <c r="L19" s="1"/>
      <c r="M19" s="1"/>
      <c r="N19" s="1">
        <v>4892</v>
      </c>
      <c r="O19" s="1">
        <f>SUM(C19:N19)</f>
        <v>26495</v>
      </c>
      <c r="P19" s="1">
        <f>COUNTA(C19:N19)</f>
        <v>5</v>
      </c>
      <c r="Q19">
        <f>IF(COUNT(C19:N19)&gt;9,MIN(C19:N19),"")</f>
      </c>
    </row>
    <row r="20" spans="1:17" ht="12.75">
      <c r="A20" s="9">
        <f>RANK(O20,O$3:O$78)</f>
        <v>18</v>
      </c>
      <c r="B20" s="1" t="s">
        <v>31</v>
      </c>
      <c r="C20" s="1">
        <v>1738</v>
      </c>
      <c r="D20" s="1">
        <v>2399</v>
      </c>
      <c r="E20" s="1">
        <v>1846</v>
      </c>
      <c r="F20" s="1">
        <v>1859</v>
      </c>
      <c r="G20" s="1">
        <v>2524</v>
      </c>
      <c r="H20" s="11" t="s">
        <v>108</v>
      </c>
      <c r="I20" s="1"/>
      <c r="J20" s="1">
        <v>11194</v>
      </c>
      <c r="K20" s="11" t="s">
        <v>132</v>
      </c>
      <c r="L20" s="1">
        <v>1271</v>
      </c>
      <c r="M20" s="1">
        <v>1168</v>
      </c>
      <c r="N20" s="1">
        <v>1958</v>
      </c>
      <c r="O20" s="1">
        <f>SUM(C20:N20)</f>
        <v>25957</v>
      </c>
      <c r="P20" s="1">
        <f>COUNTA(C20:N20)</f>
        <v>11</v>
      </c>
      <c r="Q20">
        <f>IF(COUNT(C20:N20)&gt;9,MIN(C20:N20),"")</f>
      </c>
    </row>
    <row r="21" spans="1:17" ht="12.75">
      <c r="A21" s="9">
        <f>RANK(O21,O$3:O$78)</f>
        <v>19</v>
      </c>
      <c r="B21" s="1" t="s">
        <v>68</v>
      </c>
      <c r="C21" s="1"/>
      <c r="D21" s="1"/>
      <c r="E21" s="1"/>
      <c r="F21" s="1"/>
      <c r="G21" s="1"/>
      <c r="H21" s="1"/>
      <c r="I21" s="1"/>
      <c r="J21" s="1">
        <v>25300</v>
      </c>
      <c r="K21" s="1"/>
      <c r="L21" s="1"/>
      <c r="M21" s="1"/>
      <c r="N21" s="1"/>
      <c r="O21" s="1">
        <f>SUM(C21:N21)</f>
        <v>25300</v>
      </c>
      <c r="P21" s="1">
        <f>COUNTA(C21:N21)</f>
        <v>1</v>
      </c>
      <c r="Q21">
        <f>IF(COUNT(C21:N21)&gt;9,MIN(C21:N21),"")</f>
      </c>
    </row>
    <row r="22" spans="1:17" ht="12.75">
      <c r="A22" s="9">
        <f>RANK(O22,O$3:O$78)</f>
        <v>20</v>
      </c>
      <c r="B22" s="1" t="s">
        <v>15</v>
      </c>
      <c r="C22" s="1"/>
      <c r="D22" s="1"/>
      <c r="E22" s="1"/>
      <c r="F22" s="1"/>
      <c r="G22" s="1"/>
      <c r="H22" s="1"/>
      <c r="I22" s="1"/>
      <c r="J22" s="1">
        <v>24101</v>
      </c>
      <c r="K22" s="1"/>
      <c r="L22" s="1"/>
      <c r="M22" s="1"/>
      <c r="N22" s="1"/>
      <c r="O22" s="1">
        <f>SUM(C22:N22)</f>
        <v>24101</v>
      </c>
      <c r="P22" s="1">
        <f>COUNTA(C22:N22)</f>
        <v>1</v>
      </c>
      <c r="Q22">
        <f>IF(COUNT(C22:N22)&gt;9,MIN(C22:N22),"")</f>
      </c>
    </row>
    <row r="23" spans="1:17" ht="12.75">
      <c r="A23" s="9">
        <f>RANK(O23,O$3:O$78)</f>
        <v>21</v>
      </c>
      <c r="B23" s="1" t="s">
        <v>84</v>
      </c>
      <c r="C23" s="1">
        <v>1731</v>
      </c>
      <c r="D23" s="1"/>
      <c r="E23" s="1"/>
      <c r="F23" s="1"/>
      <c r="G23" s="1"/>
      <c r="H23" s="1"/>
      <c r="I23" s="1"/>
      <c r="J23" s="1">
        <v>18208</v>
      </c>
      <c r="K23" s="1">
        <v>3222</v>
      </c>
      <c r="L23" s="1"/>
      <c r="M23" s="1"/>
      <c r="N23" s="1"/>
      <c r="O23" s="1">
        <f>SUM(C23:N23)</f>
        <v>23161</v>
      </c>
      <c r="P23" s="1">
        <f>COUNTA(C23:N23)</f>
        <v>3</v>
      </c>
      <c r="Q23">
        <f>IF(COUNT(C23:N23)&gt;9,MIN(C23:N23),"")</f>
      </c>
    </row>
    <row r="24" spans="1:17" ht="12.75">
      <c r="A24" s="9">
        <f>RANK(O24,O$3:O$78)</f>
        <v>22</v>
      </c>
      <c r="B24" s="1" t="s">
        <v>64</v>
      </c>
      <c r="C24" s="1"/>
      <c r="D24" s="1">
        <v>529</v>
      </c>
      <c r="E24" s="1">
        <v>551</v>
      </c>
      <c r="F24" s="1">
        <v>561</v>
      </c>
      <c r="G24" s="1">
        <v>1214</v>
      </c>
      <c r="H24" s="1"/>
      <c r="I24" s="1">
        <v>8396</v>
      </c>
      <c r="J24" s="1">
        <v>8871</v>
      </c>
      <c r="K24" s="1"/>
      <c r="L24" s="1">
        <v>551</v>
      </c>
      <c r="M24" s="1">
        <v>1143</v>
      </c>
      <c r="N24" s="1">
        <v>549</v>
      </c>
      <c r="O24" s="1">
        <f>SUM(C24:N24)</f>
        <v>22365</v>
      </c>
      <c r="P24" s="1">
        <f>COUNTA(C24:N24)</f>
        <v>9</v>
      </c>
      <c r="Q24">
        <f>IF(COUNT(C24:N24)&gt;9,MIN(C24:N24),"")</f>
      </c>
    </row>
    <row r="25" spans="1:17" ht="12.75">
      <c r="A25" s="9">
        <f>RANK(O25,O$3:O$78)</f>
        <v>23</v>
      </c>
      <c r="B25" s="1" t="s">
        <v>22</v>
      </c>
      <c r="C25" s="1"/>
      <c r="D25" s="1"/>
      <c r="E25" s="1"/>
      <c r="F25" s="1"/>
      <c r="G25" s="1"/>
      <c r="H25" s="1"/>
      <c r="I25" s="1">
        <v>20572</v>
      </c>
      <c r="J25" s="1"/>
      <c r="K25" s="1"/>
      <c r="L25" s="1"/>
      <c r="M25" s="1"/>
      <c r="N25" s="1"/>
      <c r="O25" s="1">
        <f>SUM(C25:N25)</f>
        <v>20572</v>
      </c>
      <c r="P25" s="1">
        <f>COUNTA(C25:N25)</f>
        <v>1</v>
      </c>
      <c r="Q25">
        <f>IF(COUNT(C25:N25)&gt;9,MIN(C25:N25),"")</f>
      </c>
    </row>
    <row r="26" spans="1:17" ht="12.75">
      <c r="A26" s="9">
        <f>RANK(O26,O$3:O$78)</f>
        <v>24</v>
      </c>
      <c r="B26" s="1" t="s">
        <v>33</v>
      </c>
      <c r="C26" s="1">
        <v>1094</v>
      </c>
      <c r="D26" s="1"/>
      <c r="E26" s="1"/>
      <c r="F26" s="1">
        <v>1784</v>
      </c>
      <c r="G26" s="1">
        <v>1803</v>
      </c>
      <c r="H26" s="1"/>
      <c r="I26" s="1"/>
      <c r="J26" s="1">
        <v>9766</v>
      </c>
      <c r="K26" s="1">
        <v>1143</v>
      </c>
      <c r="L26" s="1">
        <v>1292</v>
      </c>
      <c r="M26" s="1">
        <v>1148</v>
      </c>
      <c r="N26" s="1"/>
      <c r="O26" s="1">
        <f>SUM(C26:N26)</f>
        <v>18030</v>
      </c>
      <c r="P26" s="1">
        <f>COUNTA(C26:N26)</f>
        <v>7</v>
      </c>
      <c r="Q26">
        <f>IF(COUNT(C26:N26)&gt;9,MIN(C26:N26),"")</f>
      </c>
    </row>
    <row r="27" spans="1:17" ht="12.75">
      <c r="A27" s="9">
        <f>RANK(O27,O$3:O$78)</f>
        <v>25</v>
      </c>
      <c r="B27" s="1" t="s">
        <v>61</v>
      </c>
      <c r="C27" s="1"/>
      <c r="D27" s="1"/>
      <c r="E27" s="1"/>
      <c r="F27" s="1"/>
      <c r="G27" s="1"/>
      <c r="H27" s="1"/>
      <c r="I27" s="1"/>
      <c r="J27" s="1">
        <v>11555</v>
      </c>
      <c r="K27" s="1"/>
      <c r="L27" s="1">
        <v>5439</v>
      </c>
      <c r="M27" s="1"/>
      <c r="N27" s="1"/>
      <c r="O27" s="1">
        <f>SUM(C27:N27)</f>
        <v>16994</v>
      </c>
      <c r="P27" s="1">
        <f>COUNTA(C27:N27)</f>
        <v>2</v>
      </c>
      <c r="Q27">
        <f>IF(COUNT(C27:N27)&gt;9,MIN(C27:N27),"")</f>
      </c>
    </row>
    <row r="28" spans="1:17" ht="12.75">
      <c r="A28" s="9">
        <f>RANK(O28,O$3:O$78)</f>
        <v>26</v>
      </c>
      <c r="B28" s="1" t="s">
        <v>48</v>
      </c>
      <c r="C28" s="1"/>
      <c r="D28" s="1"/>
      <c r="E28" s="1"/>
      <c r="F28" s="1"/>
      <c r="G28" s="1"/>
      <c r="H28" s="1"/>
      <c r="I28" s="1"/>
      <c r="J28" s="1">
        <v>15774</v>
      </c>
      <c r="K28" s="1"/>
      <c r="L28" s="1"/>
      <c r="M28" s="1"/>
      <c r="N28" s="1"/>
      <c r="O28" s="1">
        <f>SUM(C28:N28)</f>
        <v>15774</v>
      </c>
      <c r="P28" s="1">
        <f>COUNTA(C28:N28)</f>
        <v>1</v>
      </c>
      <c r="Q28">
        <f>IF(COUNT(C28:N28)&gt;9,MIN(C28:N28),"")</f>
      </c>
    </row>
    <row r="29" spans="1:17" ht="12.75">
      <c r="A29" s="9">
        <f>RANK(O29,O$3:O$78)</f>
        <v>27</v>
      </c>
      <c r="B29" s="1" t="s">
        <v>40</v>
      </c>
      <c r="C29" s="1"/>
      <c r="D29" s="1"/>
      <c r="E29" s="1"/>
      <c r="F29" s="1"/>
      <c r="G29" s="1">
        <v>6670</v>
      </c>
      <c r="H29" s="1"/>
      <c r="I29" s="1"/>
      <c r="J29" s="1"/>
      <c r="K29" s="1">
        <v>2609</v>
      </c>
      <c r="L29" s="1"/>
      <c r="M29" s="1"/>
      <c r="N29" s="1">
        <v>6465</v>
      </c>
      <c r="O29" s="1">
        <f>SUM(C29:N29)</f>
        <v>15744</v>
      </c>
      <c r="P29" s="1">
        <f>COUNTA(C29:N29)</f>
        <v>3</v>
      </c>
      <c r="Q29">
        <f>IF(COUNT(C29:N29)&gt;9,MIN(C29:N29),"")</f>
      </c>
    </row>
    <row r="30" spans="1:17" ht="12.75">
      <c r="A30" s="9">
        <f>RANK(O30,O$3:O$78)</f>
        <v>28</v>
      </c>
      <c r="B30" s="1" t="s">
        <v>32</v>
      </c>
      <c r="C30" s="1"/>
      <c r="D30" s="1"/>
      <c r="E30" s="1">
        <v>545</v>
      </c>
      <c r="F30" s="1">
        <v>1175</v>
      </c>
      <c r="G30" s="1">
        <v>1124</v>
      </c>
      <c r="H30" s="1">
        <v>2203</v>
      </c>
      <c r="I30" s="1"/>
      <c r="J30" s="1">
        <v>5469</v>
      </c>
      <c r="K30" s="1">
        <v>1126</v>
      </c>
      <c r="L30" s="1">
        <v>1192</v>
      </c>
      <c r="M30" s="1">
        <v>1126</v>
      </c>
      <c r="N30" s="1">
        <v>1077</v>
      </c>
      <c r="O30" s="1">
        <f>SUM(C30:N30)</f>
        <v>15037</v>
      </c>
      <c r="P30" s="1">
        <f>COUNTA(C30:N30)</f>
        <v>9</v>
      </c>
      <c r="Q30">
        <f>IF(COUNT(C30:N30)&gt;9,MIN(C30:N30),"")</f>
      </c>
    </row>
    <row r="31" spans="1:17" ht="12.75">
      <c r="A31" s="9">
        <f>RANK(O31,O$3:O$78)</f>
        <v>29</v>
      </c>
      <c r="B31" s="1" t="s">
        <v>93</v>
      </c>
      <c r="C31" s="1"/>
      <c r="D31" s="1"/>
      <c r="E31" s="1"/>
      <c r="F31" s="1"/>
      <c r="G31" s="1"/>
      <c r="H31" s="1"/>
      <c r="I31" s="1"/>
      <c r="J31" s="1"/>
      <c r="K31" s="1"/>
      <c r="L31" s="1">
        <v>7247</v>
      </c>
      <c r="M31" s="1">
        <v>4836</v>
      </c>
      <c r="N31" s="1">
        <v>2678</v>
      </c>
      <c r="O31" s="1">
        <f>SUM(C31:N31)</f>
        <v>14761</v>
      </c>
      <c r="P31" s="1">
        <f>COUNTA(C31:N31)</f>
        <v>3</v>
      </c>
      <c r="Q31">
        <f>IF(COUNT(C31:N31)&gt;9,MIN(C31:N31),"")</f>
      </c>
    </row>
    <row r="32" spans="1:17" ht="12.75">
      <c r="A32" s="9">
        <f>RANK(O32,O$3:O$78)</f>
        <v>30</v>
      </c>
      <c r="B32" s="1" t="s">
        <v>44</v>
      </c>
      <c r="C32" s="1">
        <v>1836</v>
      </c>
      <c r="D32" s="1"/>
      <c r="E32" s="1"/>
      <c r="F32" s="1">
        <v>2582</v>
      </c>
      <c r="G32" s="1">
        <v>2674</v>
      </c>
      <c r="H32" s="1">
        <v>5761</v>
      </c>
      <c r="I32" s="1"/>
      <c r="J32" s="1"/>
      <c r="K32" s="1"/>
      <c r="L32" s="1">
        <v>1401</v>
      </c>
      <c r="M32" s="1"/>
      <c r="N32" s="1"/>
      <c r="O32" s="1">
        <f>SUM(C32:N32)</f>
        <v>14254</v>
      </c>
      <c r="P32" s="1">
        <f>COUNTA(C32:N32)</f>
        <v>5</v>
      </c>
      <c r="Q32">
        <f>IF(COUNT(C32:N32)&gt;9,MIN(C32:N32),"")</f>
      </c>
    </row>
    <row r="33" spans="1:17" ht="12.75">
      <c r="A33" s="9">
        <f>RANK(O33,O$3:O$78)</f>
        <v>31</v>
      </c>
      <c r="B33" s="1" t="s">
        <v>18</v>
      </c>
      <c r="C33" s="1"/>
      <c r="D33" s="1"/>
      <c r="E33" s="1">
        <v>1040</v>
      </c>
      <c r="F33" s="1"/>
      <c r="G33" s="1"/>
      <c r="H33" s="1">
        <v>11880</v>
      </c>
      <c r="I33" s="1"/>
      <c r="J33" s="1"/>
      <c r="K33" s="1"/>
      <c r="L33" s="1"/>
      <c r="M33" s="1"/>
      <c r="N33" s="1"/>
      <c r="O33" s="1">
        <f>SUM(C33:N33)</f>
        <v>12920</v>
      </c>
      <c r="P33" s="1">
        <f>COUNTA(C33:N33)</f>
        <v>2</v>
      </c>
      <c r="Q33">
        <f>IF(COUNT(C33:N33)&gt;9,MIN(C33:N33),"")</f>
      </c>
    </row>
    <row r="34" spans="1:17" ht="12.75">
      <c r="A34" s="9">
        <f>RANK(O34,O$3:O$78)</f>
        <v>32</v>
      </c>
      <c r="B34" s="1" t="s">
        <v>35</v>
      </c>
      <c r="C34" s="1">
        <v>612</v>
      </c>
      <c r="D34" s="1">
        <v>1827</v>
      </c>
      <c r="E34" s="1">
        <v>1092</v>
      </c>
      <c r="F34" s="1">
        <v>1751</v>
      </c>
      <c r="G34" s="1"/>
      <c r="H34" s="1"/>
      <c r="I34" s="1">
        <v>2405</v>
      </c>
      <c r="J34" s="1"/>
      <c r="K34" s="1">
        <v>1086</v>
      </c>
      <c r="L34" s="1">
        <v>1175</v>
      </c>
      <c r="M34" s="1">
        <v>1100</v>
      </c>
      <c r="N34" s="1">
        <v>1757</v>
      </c>
      <c r="O34" s="1">
        <f>SUM(C34:N34)</f>
        <v>12805</v>
      </c>
      <c r="P34" s="1">
        <f>COUNTA(C34:N34)</f>
        <v>9</v>
      </c>
      <c r="Q34">
        <f>IF(COUNT(C34:N34)&gt;9,MIN(C34:N34),"")</f>
      </c>
    </row>
    <row r="35" spans="1:17" ht="12.75">
      <c r="A35" s="9">
        <f>RANK(O35,O$3:O$78)</f>
        <v>33</v>
      </c>
      <c r="B35" s="1" t="s">
        <v>52</v>
      </c>
      <c r="C35" s="1"/>
      <c r="D35" s="1"/>
      <c r="E35" s="1"/>
      <c r="F35" s="1"/>
      <c r="G35" s="1"/>
      <c r="H35" s="1"/>
      <c r="I35" s="1"/>
      <c r="J35" s="1">
        <v>12285</v>
      </c>
      <c r="K35" s="1"/>
      <c r="L35" s="1"/>
      <c r="M35" s="1"/>
      <c r="N35" s="1"/>
      <c r="O35" s="1">
        <f>SUM(C35:N35)</f>
        <v>12285</v>
      </c>
      <c r="P35" s="1">
        <f>COUNTA(C35:N35)</f>
        <v>1</v>
      </c>
      <c r="Q35">
        <f>IF(COUNT(C35:N35)&gt;9,MIN(C35:N35),"")</f>
      </c>
    </row>
    <row r="36" spans="1:17" ht="12.75">
      <c r="A36" s="9">
        <f>RANK(O36,O$3:O$78)</f>
        <v>34</v>
      </c>
      <c r="B36" s="1" t="s">
        <v>57</v>
      </c>
      <c r="C36" s="1"/>
      <c r="D36" s="1">
        <v>5406</v>
      </c>
      <c r="E36" s="1">
        <v>1694</v>
      </c>
      <c r="F36" s="1"/>
      <c r="G36" s="1"/>
      <c r="H36" s="1"/>
      <c r="I36" s="1"/>
      <c r="J36" s="1"/>
      <c r="K36" s="1">
        <v>3111</v>
      </c>
      <c r="L36" s="1"/>
      <c r="M36" s="1">
        <v>1739</v>
      </c>
      <c r="N36" s="1"/>
      <c r="O36" s="1">
        <f>SUM(C36:N36)</f>
        <v>11950</v>
      </c>
      <c r="P36" s="1">
        <f>COUNTA(C36:N36)</f>
        <v>4</v>
      </c>
      <c r="Q36">
        <f>IF(COUNT(C36:N36)&gt;9,MIN(C36:N36),"")</f>
      </c>
    </row>
    <row r="37" spans="1:17" ht="12.75">
      <c r="A37" s="9">
        <f>RANK(O37,O$3:O$78)</f>
        <v>35</v>
      </c>
      <c r="B37" s="1" t="s">
        <v>71</v>
      </c>
      <c r="C37" s="1"/>
      <c r="D37" s="1"/>
      <c r="E37" s="1"/>
      <c r="F37" s="1"/>
      <c r="G37" s="1"/>
      <c r="H37" s="1"/>
      <c r="I37" s="1"/>
      <c r="J37" s="1">
        <v>8253</v>
      </c>
      <c r="K37" s="1">
        <v>1213</v>
      </c>
      <c r="L37" s="1">
        <v>525</v>
      </c>
      <c r="M37" s="1">
        <v>514</v>
      </c>
      <c r="N37" s="1">
        <v>609</v>
      </c>
      <c r="O37" s="1">
        <f>SUM(C37:N37)</f>
        <v>11114</v>
      </c>
      <c r="P37" s="1">
        <f>COUNTA(C37:N37)</f>
        <v>5</v>
      </c>
      <c r="Q37">
        <f>IF(COUNT(C37:N37)&gt;9,MIN(C37:N37),"")</f>
      </c>
    </row>
    <row r="38" spans="1:17" ht="12.75">
      <c r="A38" s="9">
        <f>RANK(O38,O$3:O$78)</f>
        <v>36</v>
      </c>
      <c r="B38" s="1" t="s">
        <v>79</v>
      </c>
      <c r="C38" s="1"/>
      <c r="D38" s="1"/>
      <c r="E38" s="1"/>
      <c r="F38" s="1"/>
      <c r="G38" s="1"/>
      <c r="H38" s="1"/>
      <c r="I38" s="1"/>
      <c r="J38" s="1">
        <v>10854</v>
      </c>
      <c r="K38" s="1"/>
      <c r="L38" s="1"/>
      <c r="M38" s="1"/>
      <c r="N38" s="1"/>
      <c r="O38" s="1">
        <f>SUM(C38:N38)</f>
        <v>10854</v>
      </c>
      <c r="P38" s="1">
        <f>COUNTA(C38:N38)</f>
        <v>1</v>
      </c>
      <c r="Q38">
        <f>IF(COUNT(C38:N38)&gt;9,MIN(C38:N38),"")</f>
      </c>
    </row>
    <row r="39" spans="1:17" ht="12.75">
      <c r="A39" s="9">
        <f>RANK(O39,O$3:O$78)</f>
        <v>37</v>
      </c>
      <c r="B39" s="1" t="s">
        <v>24</v>
      </c>
      <c r="C39" s="1"/>
      <c r="D39" s="1"/>
      <c r="E39" s="1"/>
      <c r="F39" s="1"/>
      <c r="G39" s="1"/>
      <c r="H39" s="1"/>
      <c r="I39" s="1"/>
      <c r="J39" s="1">
        <v>10262</v>
      </c>
      <c r="K39" s="1"/>
      <c r="L39" s="1"/>
      <c r="M39" s="1"/>
      <c r="N39" s="1">
        <v>511</v>
      </c>
      <c r="O39" s="1">
        <f>SUM(C39:N39)</f>
        <v>10773</v>
      </c>
      <c r="P39" s="1">
        <f>COUNTA(C39:N39)</f>
        <v>2</v>
      </c>
      <c r="Q39">
        <f>IF(COUNT(C39:N39)&gt;9,MIN(C39:N39),"")</f>
      </c>
    </row>
    <row r="40" spans="1:17" ht="12.75">
      <c r="A40" s="9">
        <f>RANK(O40,O$3:O$78)</f>
        <v>38</v>
      </c>
      <c r="B40" s="1" t="s">
        <v>26</v>
      </c>
      <c r="C40" s="1">
        <v>1156</v>
      </c>
      <c r="D40" s="1">
        <v>1728</v>
      </c>
      <c r="E40" s="1">
        <v>2535</v>
      </c>
      <c r="F40" s="1">
        <v>1959</v>
      </c>
      <c r="G40" s="1"/>
      <c r="H40" s="1"/>
      <c r="I40" s="1"/>
      <c r="J40" s="1"/>
      <c r="K40" s="1"/>
      <c r="L40" s="1"/>
      <c r="M40" s="1"/>
      <c r="N40" s="1">
        <v>2483</v>
      </c>
      <c r="O40" s="1">
        <f>SUM(C40:N40)</f>
        <v>9861</v>
      </c>
      <c r="P40" s="1">
        <f>COUNTA(C40:N40)</f>
        <v>5</v>
      </c>
      <c r="Q40">
        <f>IF(COUNT(C40:N40)&gt;9,MIN(C40:N40),"")</f>
      </c>
    </row>
    <row r="41" spans="1:16" ht="12.75">
      <c r="A41" s="9">
        <f>RANK(O41,O$3:O$78)</f>
        <v>39</v>
      </c>
      <c r="B41" s="1" t="s">
        <v>133</v>
      </c>
      <c r="C41" s="1"/>
      <c r="D41" s="1"/>
      <c r="E41" s="1"/>
      <c r="F41" s="1"/>
      <c r="G41" s="1">
        <v>8876</v>
      </c>
      <c r="H41" s="1"/>
      <c r="I41" s="1"/>
      <c r="J41" s="1"/>
      <c r="K41" s="1"/>
      <c r="L41" s="1"/>
      <c r="M41" s="1"/>
      <c r="N41" s="1"/>
      <c r="O41" s="1">
        <f>SUM(C41:N41)</f>
        <v>8876</v>
      </c>
      <c r="P41" s="1">
        <f>COUNTA(C41:N41)</f>
        <v>1</v>
      </c>
    </row>
    <row r="42" spans="1:17" ht="12.75">
      <c r="A42" s="9">
        <f>RANK(O42,O$3:O$78)</f>
        <v>40</v>
      </c>
      <c r="B42" s="1" t="s">
        <v>56</v>
      </c>
      <c r="C42" s="1">
        <v>8364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>SUM(C42:N42)</f>
        <v>8364</v>
      </c>
      <c r="P42" s="1">
        <f>COUNTA(C42:N42)</f>
        <v>1</v>
      </c>
      <c r="Q42">
        <f>IF(COUNT(C42:N42)&gt;9,MIN(C42:N42),"")</f>
      </c>
    </row>
    <row r="43" spans="1:17" ht="12.75">
      <c r="A43" s="9">
        <f>RANK(O43,O$3:O$78)</f>
        <v>41</v>
      </c>
      <c r="B43" s="1" t="s">
        <v>60</v>
      </c>
      <c r="C43" s="1"/>
      <c r="D43" s="1"/>
      <c r="E43" s="1"/>
      <c r="F43" s="1"/>
      <c r="G43" s="1"/>
      <c r="H43" s="1"/>
      <c r="I43" s="1"/>
      <c r="J43" s="1">
        <v>8196</v>
      </c>
      <c r="K43" s="1"/>
      <c r="L43" s="1"/>
      <c r="M43" s="1"/>
      <c r="N43" s="1"/>
      <c r="O43" s="1">
        <f>SUM(C43:N43)</f>
        <v>8196</v>
      </c>
      <c r="P43" s="1">
        <f>COUNTA(C43:N43)</f>
        <v>1</v>
      </c>
      <c r="Q43">
        <f>IF(COUNT(C43:N43)&gt;9,MIN(C43:N43),"")</f>
      </c>
    </row>
    <row r="44" spans="1:17" ht="12.75">
      <c r="A44" s="9">
        <f>RANK(O44,O$3:O$78)</f>
        <v>42</v>
      </c>
      <c r="B44" s="1" t="s">
        <v>47</v>
      </c>
      <c r="C44" s="1"/>
      <c r="D44" s="1"/>
      <c r="E44" s="1"/>
      <c r="F44" s="1"/>
      <c r="G44" s="1"/>
      <c r="H44" s="1"/>
      <c r="I44" s="1"/>
      <c r="J44" s="1">
        <v>6859</v>
      </c>
      <c r="K44" s="1"/>
      <c r="L44" s="1"/>
      <c r="M44" s="1"/>
      <c r="N44" s="1"/>
      <c r="O44" s="1">
        <f>SUM(C44:N44)</f>
        <v>6859</v>
      </c>
      <c r="P44" s="1">
        <f>COUNTA(C44:N44)</f>
        <v>1</v>
      </c>
      <c r="Q44">
        <f>IF(COUNT(C44:N44)&gt;9,MIN(C44:N44),"")</f>
      </c>
    </row>
    <row r="45" spans="1:17" ht="12.75">
      <c r="A45" s="9">
        <f>RANK(O45,O$3:O$78)</f>
        <v>43</v>
      </c>
      <c r="B45" s="1" t="s">
        <v>96</v>
      </c>
      <c r="C45" s="1"/>
      <c r="D45" s="1"/>
      <c r="E45" s="1"/>
      <c r="F45" s="1"/>
      <c r="G45" s="1"/>
      <c r="H45" s="1"/>
      <c r="I45" s="1"/>
      <c r="J45" s="1"/>
      <c r="K45" s="1"/>
      <c r="L45" s="1">
        <v>5976</v>
      </c>
      <c r="M45" s="1"/>
      <c r="N45" s="1"/>
      <c r="O45" s="1">
        <f>SUM(C45:N45)</f>
        <v>5976</v>
      </c>
      <c r="P45" s="1">
        <f>COUNTA(C45:N45)</f>
        <v>1</v>
      </c>
      <c r="Q45">
        <f>IF(COUNT(C45:N45)&gt;9,MIN(C45:N45),"")</f>
      </c>
    </row>
    <row r="46" spans="1:17" ht="12.75">
      <c r="A46" s="9">
        <f>RANK(O46,O$3:O$78)</f>
        <v>44</v>
      </c>
      <c r="B46" s="1" t="s">
        <v>83</v>
      </c>
      <c r="C46" s="1"/>
      <c r="D46" s="1"/>
      <c r="E46" s="1"/>
      <c r="F46" s="1"/>
      <c r="G46" s="1"/>
      <c r="H46" s="1"/>
      <c r="I46" s="1"/>
      <c r="J46" s="1"/>
      <c r="K46" s="1">
        <v>1614</v>
      </c>
      <c r="L46" s="1">
        <v>3837</v>
      </c>
      <c r="M46" s="1">
        <v>511</v>
      </c>
      <c r="N46" s="1"/>
      <c r="O46" s="1">
        <f>SUM(C46:N46)</f>
        <v>5962</v>
      </c>
      <c r="P46" s="1">
        <f>COUNTA(C46:N46)</f>
        <v>3</v>
      </c>
      <c r="Q46">
        <f>IF(COUNT(C46:N46)&gt;9,MIN(C46:N46),"")</f>
      </c>
    </row>
    <row r="47" spans="1:17" ht="12.75">
      <c r="A47" s="9">
        <f>RANK(O47,O$3:O$78)</f>
        <v>45</v>
      </c>
      <c r="B47" s="1" t="s">
        <v>69</v>
      </c>
      <c r="C47" s="1"/>
      <c r="D47" s="1"/>
      <c r="E47" s="1"/>
      <c r="F47" s="1"/>
      <c r="G47" s="1">
        <v>5859</v>
      </c>
      <c r="H47" s="1"/>
      <c r="I47" s="1"/>
      <c r="J47" s="1"/>
      <c r="K47" s="1"/>
      <c r="L47" s="1"/>
      <c r="M47" s="1"/>
      <c r="N47" s="1"/>
      <c r="O47" s="1">
        <f>SUM(C47:N47)</f>
        <v>5859</v>
      </c>
      <c r="P47" s="1">
        <f>COUNTA(C47:N47)</f>
        <v>1</v>
      </c>
      <c r="Q47">
        <f>IF(COUNT(C47:N47)&gt;9,MIN(C47:N47),"")</f>
      </c>
    </row>
    <row r="48" spans="1:17" ht="12.75">
      <c r="A48" s="9">
        <f>RANK(O48,O$3:O$78)</f>
        <v>46</v>
      </c>
      <c r="B48" s="1" t="s">
        <v>21</v>
      </c>
      <c r="C48" s="1"/>
      <c r="D48" s="1"/>
      <c r="E48" s="1"/>
      <c r="F48" s="1"/>
      <c r="G48" s="1">
        <v>4938</v>
      </c>
      <c r="H48" s="1"/>
      <c r="I48" s="1"/>
      <c r="J48" s="1"/>
      <c r="K48" s="1"/>
      <c r="L48" s="1"/>
      <c r="M48" s="1"/>
      <c r="N48" s="1"/>
      <c r="O48" s="1">
        <f>SUM(C48:N48)</f>
        <v>4938</v>
      </c>
      <c r="P48" s="1">
        <f>COUNTA(C48:N48)</f>
        <v>1</v>
      </c>
      <c r="Q48">
        <f>IF(COUNT(C48:N48)&gt;9,MIN(C48:N48),"")</f>
      </c>
    </row>
    <row r="49" spans="1:17" ht="12.75">
      <c r="A49" s="9">
        <f>RANK(O49,O$3:O$78)</f>
        <v>47</v>
      </c>
      <c r="B49" s="1" t="s">
        <v>63</v>
      </c>
      <c r="C49" s="1"/>
      <c r="D49" s="1">
        <v>4372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>SUM(C49:N49)</f>
        <v>4372</v>
      </c>
      <c r="P49" s="1">
        <f>COUNTA(C49:N49)</f>
        <v>1</v>
      </c>
      <c r="Q49">
        <f>IF(COUNT(C49:N49)&gt;9,MIN(C49:N49),"")</f>
      </c>
    </row>
    <row r="50" spans="1:17" ht="12.75">
      <c r="A50" s="9">
        <f>RANK(O50,O$3:O$78)</f>
        <v>48</v>
      </c>
      <c r="B50" s="1" t="s">
        <v>91</v>
      </c>
      <c r="C50" s="1"/>
      <c r="D50" s="1"/>
      <c r="E50" s="1"/>
      <c r="F50" s="1"/>
      <c r="G50" s="1"/>
      <c r="H50" s="1"/>
      <c r="I50" s="1"/>
      <c r="J50" s="1"/>
      <c r="K50" s="1">
        <v>1704</v>
      </c>
      <c r="L50" s="1">
        <v>2268</v>
      </c>
      <c r="M50" s="1"/>
      <c r="N50" s="1"/>
      <c r="O50" s="1">
        <f>SUM(C50:N50)</f>
        <v>3972</v>
      </c>
      <c r="P50" s="1">
        <f>COUNTA(C50:N50)</f>
        <v>2</v>
      </c>
      <c r="Q50">
        <f>IF(COUNT(C50:N50)&gt;9,MIN(C50:N50),"")</f>
      </c>
    </row>
    <row r="51" spans="1:17" ht="12.75">
      <c r="A51" s="9">
        <f>RANK(O51,O$3:O$78)</f>
        <v>49</v>
      </c>
      <c r="B51" s="1" t="s">
        <v>25</v>
      </c>
      <c r="C51" s="1"/>
      <c r="D51" s="1">
        <v>1168</v>
      </c>
      <c r="E51" s="1">
        <v>1232</v>
      </c>
      <c r="F51" s="1"/>
      <c r="G51" s="1"/>
      <c r="H51" s="1"/>
      <c r="I51" s="1"/>
      <c r="J51" s="1"/>
      <c r="K51" s="1"/>
      <c r="L51" s="1"/>
      <c r="M51" s="1">
        <v>603</v>
      </c>
      <c r="N51" s="1">
        <v>515</v>
      </c>
      <c r="O51" s="1">
        <f>SUM(C51:N51)</f>
        <v>3518</v>
      </c>
      <c r="P51" s="1">
        <f>COUNTA(C51:N51)</f>
        <v>4</v>
      </c>
      <c r="Q51">
        <f>IF(COUNT(C51:N51)&gt;9,MIN(C51:N51),"")</f>
      </c>
    </row>
    <row r="52" spans="1:17" ht="12.75">
      <c r="A52" s="9">
        <f>RANK(O52,O$3:O$78)</f>
        <v>50</v>
      </c>
      <c r="B52" s="1" t="s">
        <v>97</v>
      </c>
      <c r="C52" s="1"/>
      <c r="D52" s="1"/>
      <c r="E52" s="1"/>
      <c r="F52" s="1"/>
      <c r="G52" s="1"/>
      <c r="H52" s="1"/>
      <c r="I52" s="1"/>
      <c r="J52" s="1"/>
      <c r="K52" s="1"/>
      <c r="L52" s="1">
        <v>3508</v>
      </c>
      <c r="M52" s="1"/>
      <c r="N52" s="1"/>
      <c r="O52" s="1">
        <f>SUM(C52:N52)</f>
        <v>3508</v>
      </c>
      <c r="P52" s="1">
        <f>COUNTA(C52:N52)</f>
        <v>1</v>
      </c>
      <c r="Q52">
        <f>IF(COUNT(C52:N52)&gt;9,MIN(C52:N52),"")</f>
      </c>
    </row>
    <row r="53" spans="1:17" ht="12.75">
      <c r="A53" s="9">
        <f>RANK(O53,O$3:O$78)</f>
        <v>51</v>
      </c>
      <c r="B53" s="1" t="s">
        <v>19</v>
      </c>
      <c r="C53" s="1"/>
      <c r="D53" s="1"/>
      <c r="E53" s="1"/>
      <c r="F53" s="1"/>
      <c r="G53" s="1"/>
      <c r="H53" s="1">
        <v>3459</v>
      </c>
      <c r="I53" s="1"/>
      <c r="J53" s="1"/>
      <c r="K53" s="1"/>
      <c r="L53" s="1"/>
      <c r="M53" s="1"/>
      <c r="N53" s="1"/>
      <c r="O53" s="1">
        <f>SUM(C53:N53)</f>
        <v>3459</v>
      </c>
      <c r="P53" s="1">
        <f>COUNTA(C53:N53)</f>
        <v>1</v>
      </c>
      <c r="Q53">
        <f>IF(COUNT(C53:N53)&gt;9,MIN(C53:N53),"")</f>
      </c>
    </row>
    <row r="54" spans="1:17" ht="12.75">
      <c r="A54" s="9">
        <f>RANK(O54,O$3:O$78)</f>
        <v>52</v>
      </c>
      <c r="B54" s="1" t="s">
        <v>65</v>
      </c>
      <c r="C54" s="1">
        <v>3151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f>SUM(C54:N54)</f>
        <v>3151</v>
      </c>
      <c r="P54" s="1">
        <f>COUNTA(C54:N54)</f>
        <v>1</v>
      </c>
      <c r="Q54">
        <f>IF(COUNT(C54:N54)&gt;9,MIN(C54:N54),"")</f>
      </c>
    </row>
    <row r="55" spans="1:17" ht="12.75">
      <c r="A55" s="9">
        <f>RANK(O55,O$3:O$78)</f>
        <v>53</v>
      </c>
      <c r="B55" s="1" t="s">
        <v>29</v>
      </c>
      <c r="C55" s="1"/>
      <c r="D55" s="1">
        <v>3049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f>SUM(C55:N55)</f>
        <v>3049</v>
      </c>
      <c r="P55" s="1">
        <f>COUNTA(C55:N55)</f>
        <v>1</v>
      </c>
      <c r="Q55">
        <f>IF(COUNT(C55:N55)&gt;9,MIN(C55:N55),"")</f>
      </c>
    </row>
    <row r="56" spans="1:17" ht="12.75">
      <c r="A56" s="9">
        <f>RANK(O56,O$3:O$78)</f>
        <v>54</v>
      </c>
      <c r="B56" s="1" t="s">
        <v>46</v>
      </c>
      <c r="C56" s="1"/>
      <c r="D56" s="1"/>
      <c r="E56" s="1">
        <v>510</v>
      </c>
      <c r="F56" s="1"/>
      <c r="G56" s="1"/>
      <c r="H56" s="1"/>
      <c r="I56" s="1"/>
      <c r="J56" s="1"/>
      <c r="K56" s="1"/>
      <c r="L56" s="1"/>
      <c r="M56" s="1"/>
      <c r="N56" s="1">
        <v>2201</v>
      </c>
      <c r="O56" s="1">
        <f>SUM(C56:N56)</f>
        <v>2711</v>
      </c>
      <c r="P56" s="1">
        <f>COUNTA(C56:N56)</f>
        <v>2</v>
      </c>
      <c r="Q56">
        <f>IF(COUNT(C56:N56)&gt;9,MIN(C56:N56),"")</f>
      </c>
    </row>
    <row r="57" spans="1:17" ht="12.75">
      <c r="A57" s="9">
        <f>RANK(O57,O$3:O$78)</f>
        <v>55</v>
      </c>
      <c r="B57" s="1" t="s">
        <v>51</v>
      </c>
      <c r="C57" s="1"/>
      <c r="D57" s="1"/>
      <c r="E57" s="1"/>
      <c r="F57" s="1">
        <v>524</v>
      </c>
      <c r="G57" s="1"/>
      <c r="H57" s="1"/>
      <c r="I57" s="1"/>
      <c r="J57" s="1">
        <v>1577</v>
      </c>
      <c r="K57" s="1"/>
      <c r="L57" s="1"/>
      <c r="M57" s="1"/>
      <c r="N57" s="1">
        <v>547</v>
      </c>
      <c r="O57" s="1">
        <f>SUM(C57:N57)</f>
        <v>2648</v>
      </c>
      <c r="P57" s="1">
        <f>COUNTA(C57:N57)</f>
        <v>3</v>
      </c>
      <c r="Q57">
        <f>IF(COUNT(C57:N57)&gt;9,MIN(C57:N57),"")</f>
      </c>
    </row>
    <row r="58" spans="1:17" ht="12.75">
      <c r="A58" s="9">
        <f>RANK(O58,O$3:O$78)</f>
        <v>56</v>
      </c>
      <c r="B58" s="1" t="s">
        <v>70</v>
      </c>
      <c r="C58" s="1">
        <v>2003</v>
      </c>
      <c r="D58" s="1"/>
      <c r="E58" s="1"/>
      <c r="F58" s="1">
        <v>563</v>
      </c>
      <c r="G58" s="1"/>
      <c r="H58" s="1"/>
      <c r="I58" s="1"/>
      <c r="J58" s="1"/>
      <c r="K58" s="1"/>
      <c r="L58" s="1"/>
      <c r="M58" s="1"/>
      <c r="N58" s="1"/>
      <c r="O58" s="1">
        <f>SUM(C58:N58)</f>
        <v>2566</v>
      </c>
      <c r="P58" s="1">
        <f>COUNTA(C58:N58)</f>
        <v>2</v>
      </c>
      <c r="Q58">
        <f>IF(COUNT(C58:N58)&gt;9,MIN(C58:N58),"")</f>
      </c>
    </row>
    <row r="59" spans="1:17" ht="12.75">
      <c r="A59" s="9">
        <f>RANK(O59,O$3:O$78)</f>
        <v>57</v>
      </c>
      <c r="B59" s="1" t="s">
        <v>94</v>
      </c>
      <c r="C59" s="1"/>
      <c r="D59" s="1"/>
      <c r="E59" s="1"/>
      <c r="F59" s="1"/>
      <c r="G59" s="1"/>
      <c r="H59" s="1"/>
      <c r="I59" s="1"/>
      <c r="J59" s="1"/>
      <c r="K59" s="1"/>
      <c r="L59" s="1">
        <v>2502</v>
      </c>
      <c r="M59" s="1"/>
      <c r="N59" s="1"/>
      <c r="O59" s="1">
        <f>SUM(C59:N59)</f>
        <v>2502</v>
      </c>
      <c r="P59" s="1">
        <f>COUNTA(C59:N59)</f>
        <v>1</v>
      </c>
      <c r="Q59">
        <f>IF(COUNT(C59:N59)&gt;9,MIN(C59:N59),"")</f>
      </c>
    </row>
    <row r="60" spans="1:16" ht="12.75">
      <c r="A60" s="9">
        <f>RANK(O60,O$3:O$78)</f>
        <v>58</v>
      </c>
      <c r="B60" s="1" t="s">
        <v>126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v>2419</v>
      </c>
      <c r="O60" s="1">
        <f>SUM(C60:N60)</f>
        <v>2419</v>
      </c>
      <c r="P60" s="1">
        <f>COUNTA(C60:N60)</f>
        <v>1</v>
      </c>
    </row>
    <row r="61" spans="1:17" ht="12.75">
      <c r="A61" s="9">
        <f>RANK(O61,O$3:O$78)</f>
        <v>59</v>
      </c>
      <c r="B61" s="1" t="s">
        <v>37</v>
      </c>
      <c r="C61" s="1"/>
      <c r="D61" s="1">
        <v>501</v>
      </c>
      <c r="E61" s="1">
        <v>1711</v>
      </c>
      <c r="F61" s="1"/>
      <c r="G61" s="1"/>
      <c r="H61" s="1"/>
      <c r="I61" s="1"/>
      <c r="J61" s="1"/>
      <c r="K61" s="1"/>
      <c r="L61" s="1"/>
      <c r="M61" s="1"/>
      <c r="N61" s="1"/>
      <c r="O61" s="1">
        <f>SUM(C61:N61)</f>
        <v>2212</v>
      </c>
      <c r="P61" s="1">
        <f>COUNTA(C61:N61)</f>
        <v>2</v>
      </c>
      <c r="Q61">
        <f>IF(COUNT(C61:N61)&gt;9,MIN(C61:N61),"")</f>
      </c>
    </row>
    <row r="62" spans="1:17" ht="12.75">
      <c r="A62" s="9">
        <f>RANK(O62,O$3:O$78)</f>
        <v>60</v>
      </c>
      <c r="B62" s="1" t="s">
        <v>109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2193</v>
      </c>
      <c r="N62" s="1"/>
      <c r="O62" s="1">
        <f>SUM(C62:N62)</f>
        <v>2193</v>
      </c>
      <c r="P62" s="1">
        <f>COUNTA(C62:N62)</f>
        <v>1</v>
      </c>
      <c r="Q62">
        <f>IF(COUNT(C62:N62)&gt;9,MIN(C62:N62),"")</f>
      </c>
    </row>
    <row r="63" spans="1:17" ht="12.75">
      <c r="A63" s="9">
        <f>RANK(O63,O$3:O$78)</f>
        <v>61</v>
      </c>
      <c r="B63" s="1" t="s">
        <v>67</v>
      </c>
      <c r="C63" s="1"/>
      <c r="D63" s="1">
        <v>1922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>SUM(C63:N63)</f>
        <v>1922</v>
      </c>
      <c r="P63" s="1">
        <f>COUNTA(C63:N63)</f>
        <v>1</v>
      </c>
      <c r="Q63">
        <f>IF(COUNT(C63:N63)&gt;9,MIN(C63:N63),"")</f>
      </c>
    </row>
    <row r="64" spans="1:17" ht="12.75">
      <c r="A64" s="9">
        <f>RANK(O64,O$3:O$78)</f>
        <v>62</v>
      </c>
      <c r="B64" s="1" t="s">
        <v>66</v>
      </c>
      <c r="C64" s="1">
        <v>1912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f>SUM(C64:N64)</f>
        <v>1912</v>
      </c>
      <c r="P64" s="1">
        <f>COUNTA(C64:N64)</f>
        <v>1</v>
      </c>
      <c r="Q64">
        <f>IF(COUNT(C64:N64)&gt;9,MIN(C64:N64),"")</f>
      </c>
    </row>
    <row r="65" spans="1:17" ht="12.75">
      <c r="A65" s="9">
        <f>RANK(O65,O$3:O$78)</f>
        <v>63</v>
      </c>
      <c r="B65" s="1" t="s">
        <v>36</v>
      </c>
      <c r="C65" s="1">
        <v>872</v>
      </c>
      <c r="D65" s="1">
        <v>872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f>SUM(C65:N65)</f>
        <v>1744</v>
      </c>
      <c r="P65" s="1">
        <f>COUNTA(C65:N65)</f>
        <v>2</v>
      </c>
      <c r="Q65">
        <f>IF(COUNT(C65:N65)&gt;9,MIN(C65:N65),"")</f>
      </c>
    </row>
    <row r="66" spans="1:17" ht="12.75">
      <c r="A66" s="9">
        <f>RANK(O66,O$3:O$78)</f>
        <v>64</v>
      </c>
      <c r="B66" s="1" t="s">
        <v>58</v>
      </c>
      <c r="C66" s="1"/>
      <c r="D66" s="1"/>
      <c r="E66" s="1"/>
      <c r="F66" s="1"/>
      <c r="G66" s="1"/>
      <c r="H66" s="1"/>
      <c r="I66" s="1"/>
      <c r="J66" s="1">
        <v>1730</v>
      </c>
      <c r="K66" s="1"/>
      <c r="L66" s="1"/>
      <c r="M66" s="1"/>
      <c r="N66" s="1"/>
      <c r="O66" s="1">
        <f>SUM(C66:N66)</f>
        <v>1730</v>
      </c>
      <c r="P66" s="1">
        <f>COUNTA(C66:N66)</f>
        <v>1</v>
      </c>
      <c r="Q66">
        <f>IF(COUNT(C66:N66)&gt;9,MIN(C66:N66),"")</f>
      </c>
    </row>
    <row r="67" spans="1:17" ht="12.75">
      <c r="A67" s="9">
        <f>RANK(O67,O$3:O$78)</f>
        <v>65</v>
      </c>
      <c r="B67" s="1" t="s">
        <v>104</v>
      </c>
      <c r="C67" s="1"/>
      <c r="D67" s="1"/>
      <c r="E67" s="1"/>
      <c r="F67" s="1"/>
      <c r="G67" s="1"/>
      <c r="H67" s="1"/>
      <c r="I67" s="1"/>
      <c r="J67" s="1"/>
      <c r="K67" s="1"/>
      <c r="L67" s="1">
        <v>1124</v>
      </c>
      <c r="M67" s="1"/>
      <c r="N67" s="1">
        <v>512</v>
      </c>
      <c r="O67" s="1">
        <f>SUM(C67:N67)</f>
        <v>1636</v>
      </c>
      <c r="P67" s="1">
        <f>COUNTA(C67:N67)</f>
        <v>2</v>
      </c>
      <c r="Q67">
        <f>IF(COUNT(C67:N67)&gt;9,MIN(C67:N67),"")</f>
      </c>
    </row>
    <row r="68" spans="1:16" ht="12.75">
      <c r="A68" s="9">
        <f>RANK(O68,O$3:O$78)</f>
        <v>66</v>
      </c>
      <c r="B68" s="1" t="s">
        <v>120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v>1065</v>
      </c>
      <c r="O68" s="1">
        <f>SUM(C68:N68)</f>
        <v>1065</v>
      </c>
      <c r="P68" s="1">
        <f>COUNTA(C68:N68)</f>
        <v>1</v>
      </c>
    </row>
    <row r="69" spans="1:17" ht="12.75">
      <c r="A69" s="9">
        <f>RANK(O69,O$3:O$78)</f>
        <v>67</v>
      </c>
      <c r="B69" s="1" t="s">
        <v>88</v>
      </c>
      <c r="C69" s="1"/>
      <c r="D69" s="1"/>
      <c r="E69" s="1"/>
      <c r="F69" s="1"/>
      <c r="G69" s="1"/>
      <c r="H69" s="1"/>
      <c r="I69" s="1"/>
      <c r="J69" s="1"/>
      <c r="K69" s="1">
        <v>1016</v>
      </c>
      <c r="L69" s="1"/>
      <c r="M69" s="1"/>
      <c r="N69" s="1"/>
      <c r="O69" s="1">
        <f>SUM(C69:N69)</f>
        <v>1016</v>
      </c>
      <c r="P69" s="1">
        <f>COUNTA(C69:N69)</f>
        <v>1</v>
      </c>
      <c r="Q69">
        <f>IF(COUNT(C69:N69)&gt;9,MIN(C69:N69),"")</f>
      </c>
    </row>
    <row r="70" spans="1:17" ht="12.75">
      <c r="A70" s="9">
        <f>RANK(O70,O$3:O$78)</f>
        <v>68</v>
      </c>
      <c r="B70" s="1" t="s">
        <v>113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574</v>
      </c>
      <c r="N70" s="1"/>
      <c r="O70" s="1">
        <f>SUM(C70:N70)</f>
        <v>574</v>
      </c>
      <c r="P70" s="1">
        <f>COUNTA(C70:N70)</f>
        <v>1</v>
      </c>
      <c r="Q70">
        <f>IF(COUNT(C70:N70)&gt;9,MIN(C70:N70),"")</f>
      </c>
    </row>
    <row r="71" spans="1:17" ht="12.75">
      <c r="A71" s="9">
        <f>RANK(O71,O$3:O$78)</f>
        <v>69</v>
      </c>
      <c r="B71" s="1" t="s">
        <v>85</v>
      </c>
      <c r="C71" s="1"/>
      <c r="D71" s="1"/>
      <c r="E71" s="1"/>
      <c r="F71" s="1"/>
      <c r="G71" s="1"/>
      <c r="H71" s="1"/>
      <c r="I71" s="1"/>
      <c r="J71" s="1"/>
      <c r="K71" s="1">
        <v>562</v>
      </c>
      <c r="L71" s="1"/>
      <c r="M71" s="1"/>
      <c r="N71" s="1"/>
      <c r="O71" s="1">
        <f>SUM(C71:N71)</f>
        <v>562</v>
      </c>
      <c r="P71" s="1">
        <f>COUNTA(C71:N71)</f>
        <v>1</v>
      </c>
      <c r="Q71">
        <f>IF(COUNT(C71:N71)&gt;9,MIN(C71:N71),"")</f>
      </c>
    </row>
    <row r="72" spans="1:17" ht="12.75">
      <c r="A72" s="9">
        <f>RANK(O72,O$3:O$78)</f>
        <v>70</v>
      </c>
      <c r="B72" s="1" t="s">
        <v>107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557</v>
      </c>
      <c r="N72" s="1"/>
      <c r="O72" s="1">
        <f>SUM(C72:N72)</f>
        <v>557</v>
      </c>
      <c r="P72" s="1">
        <f>COUNTA(C72:N72)</f>
        <v>1</v>
      </c>
      <c r="Q72">
        <f>IF(COUNT(C72:N72)&gt;9,MIN(C72:N72),"")</f>
      </c>
    </row>
    <row r="73" spans="1:17" ht="12.75">
      <c r="A73" s="9">
        <f>RANK(O73,O$3:O$78)</f>
        <v>71</v>
      </c>
      <c r="B73" s="1" t="s">
        <v>89</v>
      </c>
      <c r="C73" s="1"/>
      <c r="D73" s="1"/>
      <c r="E73" s="1"/>
      <c r="F73" s="1"/>
      <c r="G73" s="1"/>
      <c r="H73" s="1"/>
      <c r="I73" s="1"/>
      <c r="J73" s="1"/>
      <c r="K73" s="1">
        <v>541</v>
      </c>
      <c r="L73" s="1"/>
      <c r="M73" s="1"/>
      <c r="N73" s="1"/>
      <c r="O73" s="1">
        <f>SUM(C73:N73)</f>
        <v>541</v>
      </c>
      <c r="P73" s="1">
        <f>COUNTA(C73:N73)</f>
        <v>1</v>
      </c>
      <c r="Q73">
        <f>IF(COUNT(C73:N73)&gt;9,MIN(C73:N73),"")</f>
      </c>
    </row>
    <row r="74" spans="1:17" ht="12.75">
      <c r="A74" s="9">
        <f>RANK(O74,O$3:O$78)</f>
        <v>72</v>
      </c>
      <c r="B74" s="1" t="s">
        <v>95</v>
      </c>
      <c r="C74" s="1"/>
      <c r="D74" s="1"/>
      <c r="E74" s="1"/>
      <c r="F74" s="1"/>
      <c r="G74" s="1"/>
      <c r="H74" s="1"/>
      <c r="I74" s="1"/>
      <c r="J74" s="1"/>
      <c r="K74" s="1"/>
      <c r="L74" s="1">
        <v>535</v>
      </c>
      <c r="M74" s="1"/>
      <c r="N74" s="1"/>
      <c r="O74" s="1">
        <f>SUM(C74:N74)</f>
        <v>535</v>
      </c>
      <c r="P74" s="1">
        <f>COUNTA(C74:N74)</f>
        <v>1</v>
      </c>
      <c r="Q74">
        <f>IF(COUNT(C74:N74)&gt;9,MIN(C74:N74),"")</f>
      </c>
    </row>
    <row r="75" spans="1:16" ht="12.75">
      <c r="A75" s="9">
        <f>RANK(O75,O$3:O$78)</f>
        <v>73</v>
      </c>
      <c r="B75" s="1" t="s">
        <v>127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>
        <v>529</v>
      </c>
      <c r="O75" s="1">
        <f>SUM(C75:N75)</f>
        <v>529</v>
      </c>
      <c r="P75" s="1">
        <f>COUNTA(C75:N75)</f>
        <v>1</v>
      </c>
    </row>
    <row r="76" spans="1:17" ht="12.75">
      <c r="A76" s="9">
        <f>RANK(O76,O$3:O$78)</f>
        <v>74</v>
      </c>
      <c r="B76" s="1" t="s">
        <v>54</v>
      </c>
      <c r="C76" s="1"/>
      <c r="D76" s="1"/>
      <c r="E76" s="1"/>
      <c r="F76" s="1">
        <v>519</v>
      </c>
      <c r="G76" s="1"/>
      <c r="H76" s="1"/>
      <c r="I76" s="1"/>
      <c r="J76" s="1"/>
      <c r="K76" s="1"/>
      <c r="L76" s="1"/>
      <c r="M76" s="1"/>
      <c r="N76" s="1"/>
      <c r="O76" s="1">
        <f>SUM(C76:N76)</f>
        <v>519</v>
      </c>
      <c r="P76" s="1">
        <f>COUNTA(C76:N76)</f>
        <v>1</v>
      </c>
      <c r="Q76">
        <f>IF(COUNT(C76:N76)&gt;9,MIN(C76:N76),"")</f>
      </c>
    </row>
    <row r="77" spans="1:16" ht="12.75">
      <c r="A77" s="9">
        <f>RANK(O77,O$3:O$78)</f>
        <v>75</v>
      </c>
      <c r="B77" s="1" t="s">
        <v>121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506</v>
      </c>
      <c r="O77" s="1">
        <f>SUM(C77:N77)</f>
        <v>506</v>
      </c>
      <c r="P77" s="1">
        <f>COUNTA(C77:N77)</f>
        <v>1</v>
      </c>
    </row>
    <row r="78" spans="1:17" ht="12.75">
      <c r="A78" s="9">
        <f>RANK(O78,O$3:O$78)</f>
        <v>76</v>
      </c>
      <c r="B78" s="1" t="s">
        <v>98</v>
      </c>
      <c r="C78" s="1"/>
      <c r="D78" s="1"/>
      <c r="E78" s="1"/>
      <c r="F78" s="1"/>
      <c r="G78" s="1"/>
      <c r="H78" s="1"/>
      <c r="I78" s="1"/>
      <c r="J78" s="1"/>
      <c r="K78" s="1"/>
      <c r="L78" s="1">
        <v>501</v>
      </c>
      <c r="M78" s="1"/>
      <c r="N78" s="1"/>
      <c r="O78" s="1">
        <f>SUM(C78:N78)</f>
        <v>501</v>
      </c>
      <c r="P78" s="1">
        <f>COUNTA(C78:N78)</f>
        <v>1</v>
      </c>
      <c r="Q78">
        <f>IF(COUNT(C78:N78)&gt;9,MIN(C78:N78),"")</f>
      </c>
    </row>
    <row r="79" spans="2:16" ht="12.75">
      <c r="B79" s="1" t="s">
        <v>77</v>
      </c>
      <c r="C79" s="1">
        <f>COUNTA(C2:C77)</f>
        <v>22</v>
      </c>
      <c r="D79" s="1">
        <f>COUNTA(D2:D77)</f>
        <v>26</v>
      </c>
      <c r="E79" s="1">
        <f>COUNTA(E2:E77)</f>
        <v>23</v>
      </c>
      <c r="F79" s="1">
        <f>COUNTA(F2:F77)</f>
        <v>19</v>
      </c>
      <c r="G79" s="1">
        <f>COUNTA(G2:G77)</f>
        <v>23</v>
      </c>
      <c r="H79" s="1">
        <f>COUNTA(H2:H77)</f>
        <v>16</v>
      </c>
      <c r="I79" s="1">
        <f>COUNTA(I2:I77)</f>
        <v>15</v>
      </c>
      <c r="J79" s="1">
        <f>COUNTA(J2:J77)</f>
        <v>32</v>
      </c>
      <c r="K79" s="1">
        <f>COUNTA(K2:K77)</f>
        <v>25</v>
      </c>
      <c r="L79" s="1">
        <f>COUNTA(L2:L77)</f>
        <v>28</v>
      </c>
      <c r="M79" s="1">
        <f>COUNTA(M2:M77)</f>
        <v>24</v>
      </c>
      <c r="N79" s="1">
        <f>COUNTA(N2:N77)</f>
        <v>28</v>
      </c>
      <c r="O79" s="6">
        <f>COUNTA(O2:O77)</f>
        <v>76</v>
      </c>
      <c r="P79">
        <f>SUM(P2:P77)</f>
        <v>269</v>
      </c>
    </row>
    <row r="80" spans="2:15" ht="12.75">
      <c r="B80" s="1" t="s">
        <v>78</v>
      </c>
      <c r="C80" s="1">
        <f>SUM(C4:C79)</f>
        <v>54685</v>
      </c>
      <c r="D80" s="1">
        <f>SUM(D4:D79)</f>
        <v>117508</v>
      </c>
      <c r="E80" s="1">
        <f>SUM(E4:E79)</f>
        <v>32311</v>
      </c>
      <c r="F80" s="1">
        <f>SUM(F4:F79)</f>
        <v>34489</v>
      </c>
      <c r="G80" s="1">
        <f>SUM(G4:G79)</f>
        <v>211092</v>
      </c>
      <c r="H80" s="1">
        <f>SUM(H4:H79)</f>
        <v>463063</v>
      </c>
      <c r="I80" s="1">
        <f>SUM(I4:I79)</f>
        <v>178282</v>
      </c>
      <c r="J80" s="1">
        <f>SUM(J4:J79)</f>
        <v>538939</v>
      </c>
      <c r="K80" s="1">
        <f>SUM(K4:K79)</f>
        <v>34351</v>
      </c>
      <c r="L80" s="1">
        <f>SUM(L4:L79)</f>
        <v>79828</v>
      </c>
      <c r="M80" s="1">
        <f>SUM(M4:M79)</f>
        <v>54094</v>
      </c>
      <c r="N80" s="1">
        <f>SUM(N4:N79)</f>
        <v>41296</v>
      </c>
      <c r="O8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16" width="7.7109375" style="0" customWidth="1"/>
  </cols>
  <sheetData>
    <row r="1" spans="1:3" ht="18">
      <c r="A1" s="5" t="s">
        <v>72</v>
      </c>
      <c r="B1" s="3"/>
      <c r="C1" s="3"/>
    </row>
    <row r="2" spans="1:17" ht="12.75">
      <c r="A2" s="8" t="s">
        <v>86</v>
      </c>
      <c r="B2" s="3" t="s">
        <v>76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75</v>
      </c>
      <c r="P2" s="4" t="s">
        <v>77</v>
      </c>
      <c r="Q2" s="12"/>
    </row>
    <row r="3" spans="1:17" ht="12.75">
      <c r="A3" s="9">
        <f>RANK(O3,O$3:O$46)</f>
        <v>1</v>
      </c>
      <c r="B3" s="1" t="s">
        <v>28</v>
      </c>
      <c r="C3" s="1"/>
      <c r="D3" s="1">
        <v>1190</v>
      </c>
      <c r="E3" s="1">
        <v>1189</v>
      </c>
      <c r="F3" s="1"/>
      <c r="G3" s="1">
        <v>1180</v>
      </c>
      <c r="H3" s="1">
        <v>1180</v>
      </c>
      <c r="I3" s="1">
        <v>3840</v>
      </c>
      <c r="J3" s="1">
        <v>31664</v>
      </c>
      <c r="K3" s="1">
        <v>1736</v>
      </c>
      <c r="L3" s="1"/>
      <c r="M3" s="1"/>
      <c r="N3" s="1"/>
      <c r="O3" s="1">
        <f>SUM(C3:N3)</f>
        <v>41979</v>
      </c>
      <c r="P3" s="1">
        <f>COUNTA(C3:N3)</f>
        <v>7</v>
      </c>
      <c r="Q3">
        <f>IF(COUNT(C3:N3)&gt;9,MIN(C3:N3),"")</f>
      </c>
    </row>
    <row r="4" spans="1:17" ht="12.75">
      <c r="A4" s="9">
        <f>RANK(O4,O$3:O$46)</f>
        <v>2</v>
      </c>
      <c r="B4" s="1" t="s">
        <v>34</v>
      </c>
      <c r="C4" s="1"/>
      <c r="D4" s="1"/>
      <c r="E4" s="1"/>
      <c r="F4" s="1"/>
      <c r="G4" s="1"/>
      <c r="H4" s="1"/>
      <c r="I4" s="1">
        <v>10298</v>
      </c>
      <c r="J4" s="1">
        <v>3745</v>
      </c>
      <c r="K4" s="1">
        <v>1981</v>
      </c>
      <c r="L4" s="1">
        <v>1237</v>
      </c>
      <c r="M4" s="1">
        <v>1300</v>
      </c>
      <c r="N4" s="1">
        <v>1144</v>
      </c>
      <c r="O4" s="1">
        <f>SUM(C4:N4)</f>
        <v>19705</v>
      </c>
      <c r="P4" s="1">
        <f>COUNTA(C4:N4)</f>
        <v>6</v>
      </c>
      <c r="Q4">
        <f>IF(COUNT(C4:N4)&gt;9,MIN(C4:N4),"")</f>
      </c>
    </row>
    <row r="5" spans="1:17" ht="12.75">
      <c r="A5" s="9">
        <f>RANK(O5,O$3:O$46)</f>
        <v>3</v>
      </c>
      <c r="B5" s="1" t="s">
        <v>43</v>
      </c>
      <c r="C5" s="1"/>
      <c r="D5" s="1"/>
      <c r="E5" s="1"/>
      <c r="F5" s="1"/>
      <c r="G5" s="1"/>
      <c r="H5" s="1"/>
      <c r="I5" s="1"/>
      <c r="J5" s="1">
        <v>19457</v>
      </c>
      <c r="K5" s="1"/>
      <c r="L5" s="1"/>
      <c r="M5" s="1"/>
      <c r="N5" s="1"/>
      <c r="O5" s="1">
        <f>SUM(C5:N5)</f>
        <v>19457</v>
      </c>
      <c r="P5" s="1">
        <f>COUNTA(C5:N5)</f>
        <v>1</v>
      </c>
      <c r="Q5">
        <f>IF(COUNT(C5:N5)&gt;9,MIN(C5:N5),"")</f>
      </c>
    </row>
    <row r="6" spans="1:17" ht="12.75">
      <c r="A6" s="9">
        <f>RANK(O6,O$3:O$46)</f>
        <v>4</v>
      </c>
      <c r="B6" s="1" t="s">
        <v>38</v>
      </c>
      <c r="C6" s="1"/>
      <c r="D6" s="1"/>
      <c r="E6" s="1"/>
      <c r="F6" s="1"/>
      <c r="G6" s="1"/>
      <c r="H6" s="1"/>
      <c r="I6" s="1">
        <v>3692</v>
      </c>
      <c r="J6" s="1">
        <v>11441</v>
      </c>
      <c r="K6" s="1">
        <v>559</v>
      </c>
      <c r="L6" s="1"/>
      <c r="M6" s="1">
        <v>622</v>
      </c>
      <c r="N6" s="1"/>
      <c r="O6" s="1">
        <f>SUM(C6:N6)</f>
        <v>16314</v>
      </c>
      <c r="P6" s="1">
        <f>COUNTA(C6:N6)</f>
        <v>4</v>
      </c>
      <c r="Q6">
        <f>IF(COUNT(C6:N6)&gt;9,MIN(C6:N6),"")</f>
      </c>
    </row>
    <row r="7" spans="1:17" ht="12.75">
      <c r="A7" s="9">
        <f>RANK(O7,O$3:O$46)</f>
        <v>5</v>
      </c>
      <c r="B7" s="1" t="s">
        <v>0</v>
      </c>
      <c r="C7" s="1"/>
      <c r="D7" s="1"/>
      <c r="E7" s="1"/>
      <c r="F7" s="1"/>
      <c r="G7" s="1">
        <v>737</v>
      </c>
      <c r="H7" s="1">
        <v>780</v>
      </c>
      <c r="I7" s="1">
        <v>8871</v>
      </c>
      <c r="J7" s="1">
        <v>782</v>
      </c>
      <c r="K7" s="1">
        <v>1427</v>
      </c>
      <c r="L7" s="1">
        <v>800</v>
      </c>
      <c r="M7" s="1">
        <v>1251</v>
      </c>
      <c r="N7" s="1">
        <v>1181</v>
      </c>
      <c r="O7" s="1">
        <f>SUM(C7:N7)</f>
        <v>15829</v>
      </c>
      <c r="P7" s="1">
        <f>COUNTA(C7:N7)</f>
        <v>8</v>
      </c>
      <c r="Q7">
        <f>IF(COUNT(C7:N7)&gt;9,MIN(C7:N7),"")</f>
      </c>
    </row>
    <row r="8" spans="1:17" ht="12.75">
      <c r="A8" s="9">
        <f>RANK(O8,O$3:O$46)</f>
        <v>6</v>
      </c>
      <c r="B8" s="1" t="s">
        <v>64</v>
      </c>
      <c r="C8" s="1"/>
      <c r="D8" s="1"/>
      <c r="E8" s="1"/>
      <c r="F8" s="1"/>
      <c r="G8" s="1"/>
      <c r="H8" s="1"/>
      <c r="I8" s="1">
        <v>5325</v>
      </c>
      <c r="J8" s="1">
        <v>7520</v>
      </c>
      <c r="K8" s="1"/>
      <c r="L8" s="1"/>
      <c r="M8" s="1"/>
      <c r="N8" s="1"/>
      <c r="O8" s="1">
        <f>SUM(C8:N8)</f>
        <v>12845</v>
      </c>
      <c r="P8" s="1">
        <f>COUNTA(C8:N8)</f>
        <v>2</v>
      </c>
      <c r="Q8">
        <f>IF(COUNT(C8:N8)&gt;9,MIN(C8:N8),"")</f>
      </c>
    </row>
    <row r="9" spans="1:17" ht="12.75">
      <c r="A9" s="9">
        <f>RANK(O9,O$3:O$46)</f>
        <v>7</v>
      </c>
      <c r="B9" s="1" t="s">
        <v>45</v>
      </c>
      <c r="C9" s="1"/>
      <c r="D9" s="1"/>
      <c r="E9" s="1"/>
      <c r="F9" s="1"/>
      <c r="G9" s="1"/>
      <c r="H9" s="1"/>
      <c r="I9" s="1"/>
      <c r="J9" s="1">
        <v>10231</v>
      </c>
      <c r="K9" s="1">
        <v>1709</v>
      </c>
      <c r="L9" s="1"/>
      <c r="M9" s="1"/>
      <c r="N9" s="1"/>
      <c r="O9" s="1">
        <f>SUM(C9:N9)</f>
        <v>11940</v>
      </c>
      <c r="P9" s="1">
        <f>COUNTA(C9:N9)</f>
        <v>2</v>
      </c>
      <c r="Q9">
        <f>IF(COUNT(C9:N9)&gt;9,MIN(C9:N9),"")</f>
      </c>
    </row>
    <row r="10" spans="1:17" ht="12.75">
      <c r="A10" s="9">
        <f>RANK(O10,O$3:O$46)</f>
        <v>8</v>
      </c>
      <c r="B10" s="1" t="s">
        <v>50</v>
      </c>
      <c r="C10" s="1"/>
      <c r="D10" s="1"/>
      <c r="E10" s="1"/>
      <c r="F10" s="1"/>
      <c r="G10" s="1"/>
      <c r="H10" s="1"/>
      <c r="I10" s="1">
        <v>2683</v>
      </c>
      <c r="J10" s="1">
        <v>9198</v>
      </c>
      <c r="K10" s="1"/>
      <c r="L10" s="1"/>
      <c r="M10" s="1"/>
      <c r="N10" s="1"/>
      <c r="O10" s="1">
        <f>SUM(C10:N10)</f>
        <v>11881</v>
      </c>
      <c r="P10" s="1">
        <f>COUNTA(C10:N10)</f>
        <v>2</v>
      </c>
      <c r="Q10">
        <f>IF(COUNT(C10:N10)&gt;9,MIN(C10:N10),"")</f>
      </c>
    </row>
    <row r="11" spans="1:17" ht="12.75">
      <c r="A11" s="9">
        <f>RANK(O11,O$3:O$46)</f>
        <v>9</v>
      </c>
      <c r="B11" s="1" t="s">
        <v>49</v>
      </c>
      <c r="C11" s="1"/>
      <c r="D11" s="1"/>
      <c r="E11" s="1"/>
      <c r="F11" s="1"/>
      <c r="G11" s="1"/>
      <c r="H11" s="1"/>
      <c r="I11" s="1"/>
      <c r="J11" s="1">
        <v>10177</v>
      </c>
      <c r="K11" s="1"/>
      <c r="L11" s="1"/>
      <c r="M11" s="1"/>
      <c r="N11" s="1">
        <v>559</v>
      </c>
      <c r="O11" s="1">
        <f>SUM(C11:N11)</f>
        <v>10736</v>
      </c>
      <c r="P11" s="1">
        <f>COUNTA(C11:N11)</f>
        <v>2</v>
      </c>
      <c r="Q11">
        <f>IF(COUNT(C11:N11)&gt;9,MIN(C11:N11),"")</f>
      </c>
    </row>
    <row r="12" spans="1:17" ht="12.75">
      <c r="A12" s="9">
        <f>RANK(O12,O$3:O$46)</f>
        <v>10</v>
      </c>
      <c r="B12" s="1" t="s">
        <v>30</v>
      </c>
      <c r="C12" s="1">
        <v>510</v>
      </c>
      <c r="D12" s="1">
        <v>517</v>
      </c>
      <c r="E12" s="1">
        <v>520</v>
      </c>
      <c r="F12" s="1">
        <v>517</v>
      </c>
      <c r="G12" s="1">
        <v>510</v>
      </c>
      <c r="H12" s="11" t="s">
        <v>118</v>
      </c>
      <c r="I12" s="1">
        <v>529</v>
      </c>
      <c r="J12" s="1">
        <v>5745</v>
      </c>
      <c r="K12" s="1"/>
      <c r="L12" s="11" t="s">
        <v>118</v>
      </c>
      <c r="M12" s="1">
        <v>524</v>
      </c>
      <c r="N12" s="1">
        <v>527</v>
      </c>
      <c r="O12" s="1">
        <f>SUM(C12:N12)</f>
        <v>9899</v>
      </c>
      <c r="P12" s="1">
        <f>COUNTA(C12:N12)</f>
        <v>11</v>
      </c>
      <c r="Q12">
        <f>IF(COUNT(C12:N12)&gt;9,MIN(C12:N12),"")</f>
      </c>
    </row>
    <row r="13" spans="1:17" ht="12.75">
      <c r="A13" s="9">
        <f>RANK(O13,O$3:O$46)</f>
        <v>11</v>
      </c>
      <c r="B13" s="1" t="s">
        <v>71</v>
      </c>
      <c r="C13" s="1"/>
      <c r="D13" s="1"/>
      <c r="E13" s="1"/>
      <c r="F13" s="1"/>
      <c r="G13" s="1"/>
      <c r="H13" s="1"/>
      <c r="I13" s="1"/>
      <c r="J13" s="1">
        <v>8283</v>
      </c>
      <c r="K13" s="1"/>
      <c r="L13" s="1">
        <v>514</v>
      </c>
      <c r="M13" s="1"/>
      <c r="N13" s="1">
        <v>514</v>
      </c>
      <c r="O13" s="1">
        <f>SUM(C13:N13)</f>
        <v>9311</v>
      </c>
      <c r="P13" s="1">
        <f>COUNTA(C13:N13)</f>
        <v>3</v>
      </c>
      <c r="Q13">
        <f>IF(COUNT(C13:N13)&gt;9,MIN(C13:N13),"")</f>
      </c>
    </row>
    <row r="14" spans="1:17" ht="12.75">
      <c r="A14" s="9">
        <f>RANK(O14,O$3:O$46)</f>
        <v>12</v>
      </c>
      <c r="B14" s="1" t="s">
        <v>61</v>
      </c>
      <c r="C14" s="1"/>
      <c r="D14" s="1"/>
      <c r="E14" s="1"/>
      <c r="F14" s="1"/>
      <c r="G14" s="1"/>
      <c r="H14" s="1"/>
      <c r="I14" s="1"/>
      <c r="J14" s="1">
        <v>6972</v>
      </c>
      <c r="K14" s="1"/>
      <c r="L14" s="1"/>
      <c r="M14" s="1"/>
      <c r="N14" s="1"/>
      <c r="O14" s="1">
        <f>SUM(C14:N14)</f>
        <v>6972</v>
      </c>
      <c r="P14" s="1">
        <f>COUNTA(C14:N14)</f>
        <v>1</v>
      </c>
      <c r="Q14">
        <f>IF(COUNT(C14:N14)&gt;9,MIN(C14:N14),"")</f>
      </c>
    </row>
    <row r="15" spans="1:17" ht="12.75">
      <c r="A15" s="9">
        <f>RANK(O15,O$3:O$46)</f>
        <v>13</v>
      </c>
      <c r="B15" s="1" t="s">
        <v>31</v>
      </c>
      <c r="C15" s="1">
        <v>554</v>
      </c>
      <c r="D15" s="1">
        <v>573</v>
      </c>
      <c r="E15" s="1">
        <v>525</v>
      </c>
      <c r="F15" s="1"/>
      <c r="G15" s="1">
        <v>525</v>
      </c>
      <c r="H15" s="1"/>
      <c r="I15" s="1"/>
      <c r="J15" s="1">
        <v>1770</v>
      </c>
      <c r="K15" s="1">
        <v>1083</v>
      </c>
      <c r="L15" s="1">
        <v>618</v>
      </c>
      <c r="M15" s="1">
        <v>1077</v>
      </c>
      <c r="N15" s="1"/>
      <c r="O15" s="1">
        <f>SUM(C15:N15)</f>
        <v>6725</v>
      </c>
      <c r="P15" s="1">
        <f>COUNTA(C15:N15)</f>
        <v>8</v>
      </c>
      <c r="Q15">
        <f>IF(COUNT(C15:N15)&gt;9,MIN(C15:N15),"")</f>
      </c>
    </row>
    <row r="16" spans="1:17" ht="12.75">
      <c r="A16" s="9">
        <f>RANK(O16,O$3:O$46)</f>
        <v>14</v>
      </c>
      <c r="B16" s="1" t="s">
        <v>55</v>
      </c>
      <c r="C16" s="1">
        <v>555</v>
      </c>
      <c r="D16" s="1">
        <v>538</v>
      </c>
      <c r="E16" s="1">
        <v>538</v>
      </c>
      <c r="F16" s="1"/>
      <c r="G16" s="1"/>
      <c r="H16" s="1"/>
      <c r="I16" s="1"/>
      <c r="J16" s="1"/>
      <c r="K16" s="1">
        <v>1216</v>
      </c>
      <c r="L16" s="1">
        <v>594</v>
      </c>
      <c r="M16" s="1">
        <v>1132</v>
      </c>
      <c r="N16" s="1">
        <v>1115</v>
      </c>
      <c r="O16" s="1">
        <f>SUM(C16:N16)</f>
        <v>5688</v>
      </c>
      <c r="P16" s="1">
        <f>COUNTA(C16:N16)</f>
        <v>7</v>
      </c>
      <c r="Q16">
        <f>IF(COUNT(C16:N16)&gt;9,MIN(C16:N16),"")</f>
      </c>
    </row>
    <row r="17" spans="1:17" ht="12.75">
      <c r="A17" s="9">
        <f>RANK(O17,O$3:O$46)</f>
        <v>15</v>
      </c>
      <c r="B17" s="1" t="s">
        <v>20</v>
      </c>
      <c r="C17" s="1">
        <v>507</v>
      </c>
      <c r="D17" s="1">
        <v>527</v>
      </c>
      <c r="E17" s="1"/>
      <c r="F17" s="1">
        <v>507</v>
      </c>
      <c r="G17" s="1">
        <v>575</v>
      </c>
      <c r="H17" s="1"/>
      <c r="I17" s="1"/>
      <c r="J17" s="1">
        <v>2506</v>
      </c>
      <c r="K17" s="1">
        <v>0</v>
      </c>
      <c r="L17" s="1">
        <v>561</v>
      </c>
      <c r="M17" s="1"/>
      <c r="N17" s="1"/>
      <c r="O17" s="1">
        <f>SUM(C17:N17)</f>
        <v>5183</v>
      </c>
      <c r="P17" s="1">
        <f>COUNTA(C17:N17)</f>
        <v>7</v>
      </c>
      <c r="Q17">
        <f>IF(COUNT(C17:N17)&gt;9,MIN(C17:N17),"")</f>
      </c>
    </row>
    <row r="18" spans="1:17" ht="12.75">
      <c r="A18" s="9">
        <f>RANK(O18,O$3:O$46)</f>
        <v>16</v>
      </c>
      <c r="B18" s="1" t="s">
        <v>62</v>
      </c>
      <c r="C18" s="1">
        <v>1255</v>
      </c>
      <c r="D18" s="1">
        <v>593</v>
      </c>
      <c r="E18" s="1"/>
      <c r="F18" s="1"/>
      <c r="G18" s="1">
        <v>525</v>
      </c>
      <c r="H18" s="1"/>
      <c r="I18" s="1"/>
      <c r="J18" s="1"/>
      <c r="K18" s="1">
        <v>1079</v>
      </c>
      <c r="L18" s="1">
        <v>525</v>
      </c>
      <c r="M18" s="1">
        <v>1059</v>
      </c>
      <c r="N18" s="1"/>
      <c r="O18" s="1">
        <f>SUM(C18:N18)</f>
        <v>5036</v>
      </c>
      <c r="P18" s="1">
        <f>COUNTA(C18:N18)</f>
        <v>6</v>
      </c>
      <c r="Q18">
        <f>IF(COUNT(C18:N18)&gt;9,MIN(C18:N18),"")</f>
      </c>
    </row>
    <row r="19" spans="1:17" ht="12.75">
      <c r="A19" s="9">
        <f>RANK(O19,O$3:O$46)</f>
        <v>17</v>
      </c>
      <c r="B19" s="1" t="s">
        <v>15</v>
      </c>
      <c r="C19" s="1"/>
      <c r="D19" s="1"/>
      <c r="E19" s="1"/>
      <c r="F19" s="1"/>
      <c r="G19" s="1"/>
      <c r="H19" s="1"/>
      <c r="I19" s="1"/>
      <c r="J19" s="1">
        <v>4781</v>
      </c>
      <c r="K19" s="1"/>
      <c r="L19" s="1"/>
      <c r="M19" s="1"/>
      <c r="N19" s="1"/>
      <c r="O19" s="1">
        <f>SUM(C19:N19)</f>
        <v>4781</v>
      </c>
      <c r="P19" s="1">
        <f>COUNTA(C19:N19)</f>
        <v>1</v>
      </c>
      <c r="Q19">
        <f>IF(COUNT(C19:N19)&gt;9,MIN(C19:N19),"")</f>
      </c>
    </row>
    <row r="20" spans="1:17" ht="12.75">
      <c r="A20" s="9">
        <f>RANK(O20,O$3:O$46)</f>
        <v>18</v>
      </c>
      <c r="B20" s="1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>
        <v>1203</v>
      </c>
      <c r="M20" s="1">
        <v>1616</v>
      </c>
      <c r="N20" s="1">
        <v>1211</v>
      </c>
      <c r="O20" s="1">
        <f>SUM(C20:N20)</f>
        <v>4030</v>
      </c>
      <c r="P20" s="1">
        <f>COUNTA(C20:N20)</f>
        <v>3</v>
      </c>
      <c r="Q20">
        <f>IF(COUNT(C20:N20)&gt;9,MIN(C20:N20),"")</f>
      </c>
    </row>
    <row r="21" spans="1:17" ht="12.75">
      <c r="A21" s="9">
        <f>RANK(O21,O$3:O$46)</f>
        <v>19</v>
      </c>
      <c r="B21" s="1" t="s">
        <v>84</v>
      </c>
      <c r="C21" s="1">
        <v>555</v>
      </c>
      <c r="D21" s="1"/>
      <c r="E21" s="1"/>
      <c r="F21" s="1"/>
      <c r="G21" s="1"/>
      <c r="H21" s="1"/>
      <c r="I21" s="1"/>
      <c r="J21" s="1">
        <v>2350</v>
      </c>
      <c r="K21" s="1">
        <v>1090</v>
      </c>
      <c r="L21" s="1"/>
      <c r="M21" s="1"/>
      <c r="N21" s="1"/>
      <c r="O21" s="1">
        <f>SUM(C21:N21)</f>
        <v>3995</v>
      </c>
      <c r="P21" s="1">
        <f>COUNTA(C21:N21)</f>
        <v>3</v>
      </c>
      <c r="Q21">
        <f>IF(COUNT(C21:N21)&gt;9,MIN(C21:N21),"")</f>
      </c>
    </row>
    <row r="22" spans="1:17" ht="12.75">
      <c r="A22" s="9">
        <f>RANK(O22,O$3:O$46)</f>
        <v>20</v>
      </c>
      <c r="B22" s="1" t="s">
        <v>47</v>
      </c>
      <c r="C22" s="1"/>
      <c r="D22" s="1"/>
      <c r="E22" s="1"/>
      <c r="F22" s="1"/>
      <c r="G22" s="1"/>
      <c r="H22" s="1"/>
      <c r="I22" s="1"/>
      <c r="J22" s="1">
        <v>3903</v>
      </c>
      <c r="K22" s="1"/>
      <c r="L22" s="1"/>
      <c r="M22" s="1"/>
      <c r="N22" s="1"/>
      <c r="O22" s="1">
        <f>SUM(C22:N22)</f>
        <v>3903</v>
      </c>
      <c r="P22" s="1">
        <f>COUNTA(C22:N22)</f>
        <v>1</v>
      </c>
      <c r="Q22">
        <f>IF(COUNT(C22:N22)&gt;9,MIN(C22:N22),"")</f>
      </c>
    </row>
    <row r="23" spans="1:17" ht="12.75">
      <c r="A23" s="9">
        <f>RANK(O23,O$3:O$46)</f>
        <v>21</v>
      </c>
      <c r="B23" s="1" t="s">
        <v>59</v>
      </c>
      <c r="C23" s="1">
        <v>530</v>
      </c>
      <c r="D23" s="1">
        <v>510</v>
      </c>
      <c r="E23" s="1"/>
      <c r="F23" s="1"/>
      <c r="G23" s="1"/>
      <c r="H23" s="1"/>
      <c r="I23" s="1">
        <v>559</v>
      </c>
      <c r="J23" s="1"/>
      <c r="K23" s="1"/>
      <c r="L23" s="1">
        <v>1089</v>
      </c>
      <c r="M23" s="1">
        <v>604</v>
      </c>
      <c r="N23" s="1">
        <v>550</v>
      </c>
      <c r="O23" s="1">
        <f>SUM(C23:N23)</f>
        <v>3842</v>
      </c>
      <c r="P23" s="1">
        <f>COUNTA(C23:N23)</f>
        <v>6</v>
      </c>
      <c r="Q23">
        <f>IF(COUNT(C23:N23)&gt;9,MIN(C23:N23),"")</f>
      </c>
    </row>
    <row r="24" spans="1:17" ht="12.75">
      <c r="A24" s="9">
        <f>RANK(O24,O$3:O$46)</f>
        <v>22</v>
      </c>
      <c r="B24" s="1" t="s">
        <v>82</v>
      </c>
      <c r="C24" s="1">
        <v>1221</v>
      </c>
      <c r="D24" s="1">
        <v>501</v>
      </c>
      <c r="E24" s="1">
        <v>501</v>
      </c>
      <c r="F24" s="1">
        <v>501</v>
      </c>
      <c r="G24" s="1"/>
      <c r="H24" s="1"/>
      <c r="I24" s="1"/>
      <c r="J24" s="1"/>
      <c r="K24" s="1"/>
      <c r="L24" s="1"/>
      <c r="M24" s="1"/>
      <c r="N24" s="1">
        <v>632</v>
      </c>
      <c r="O24" s="1">
        <f>SUM(C24:N24)</f>
        <v>3356</v>
      </c>
      <c r="P24" s="1">
        <f>COUNTA(C24:N24)</f>
        <v>5</v>
      </c>
      <c r="Q24">
        <f>IF(COUNT(C24:N24)&gt;9,MIN(C24:N24),"")</f>
      </c>
    </row>
    <row r="25" spans="1:17" ht="12.75">
      <c r="A25" s="9">
        <f>RANK(O25,O$3:O$46)</f>
        <v>23</v>
      </c>
      <c r="B25" s="1" t="s">
        <v>57</v>
      </c>
      <c r="C25" s="1"/>
      <c r="D25" s="1">
        <v>538</v>
      </c>
      <c r="E25" s="1">
        <v>545</v>
      </c>
      <c r="F25" s="1"/>
      <c r="G25" s="1"/>
      <c r="H25" s="1"/>
      <c r="I25" s="1"/>
      <c r="J25" s="1"/>
      <c r="K25" s="1">
        <v>1161</v>
      </c>
      <c r="L25" s="1"/>
      <c r="M25" s="1">
        <v>1108</v>
      </c>
      <c r="N25" s="1"/>
      <c r="O25" s="1">
        <f>SUM(C25:N25)</f>
        <v>3352</v>
      </c>
      <c r="P25" s="1">
        <f>COUNTA(C25:N25)</f>
        <v>4</v>
      </c>
      <c r="Q25">
        <f>IF(COUNT(C25:N25)&gt;9,MIN(C25:N25),"")</f>
      </c>
    </row>
    <row r="26" spans="1:17" ht="12.75">
      <c r="A26" s="9">
        <f>RANK(O26,O$3:O$46)</f>
        <v>24</v>
      </c>
      <c r="B26" s="1" t="s">
        <v>48</v>
      </c>
      <c r="C26" s="1"/>
      <c r="D26" s="1"/>
      <c r="E26" s="1"/>
      <c r="F26" s="1"/>
      <c r="G26" s="1"/>
      <c r="H26" s="1"/>
      <c r="I26" s="1"/>
      <c r="J26" s="1">
        <v>3318</v>
      </c>
      <c r="K26" s="1"/>
      <c r="L26" s="1"/>
      <c r="M26" s="1"/>
      <c r="N26" s="1"/>
      <c r="O26" s="1">
        <f>SUM(C26:N26)</f>
        <v>3318</v>
      </c>
      <c r="P26" s="1">
        <f>COUNTA(C26:N26)</f>
        <v>1</v>
      </c>
      <c r="Q26">
        <f>IF(COUNT(C26:N26)&gt;9,MIN(C26:N26),"")</f>
      </c>
    </row>
    <row r="27" spans="1:17" ht="12.75">
      <c r="A27" s="9">
        <f>RANK(O27,O$3:O$46)</f>
        <v>25</v>
      </c>
      <c r="B27" s="1" t="s">
        <v>91</v>
      </c>
      <c r="C27" s="1"/>
      <c r="D27" s="1"/>
      <c r="E27" s="1"/>
      <c r="F27" s="1"/>
      <c r="G27" s="1"/>
      <c r="H27" s="1"/>
      <c r="I27" s="1"/>
      <c r="J27" s="1"/>
      <c r="K27" s="1">
        <v>1704</v>
      </c>
      <c r="L27" s="1">
        <v>1176</v>
      </c>
      <c r="M27" s="1"/>
      <c r="N27" s="1"/>
      <c r="O27" s="1">
        <f>SUM(C27:N27)</f>
        <v>2880</v>
      </c>
      <c r="P27" s="1">
        <f>COUNTA(C27:N27)</f>
        <v>2</v>
      </c>
      <c r="Q27">
        <f>IF(COUNT(C27:N27)&gt;9,MIN(C27:N27),"")</f>
      </c>
    </row>
    <row r="28" spans="1:17" ht="12.75">
      <c r="A28" s="9">
        <f>RANK(O28,O$3:O$46)</f>
        <v>26</v>
      </c>
      <c r="B28" s="1" t="s">
        <v>26</v>
      </c>
      <c r="C28" s="1"/>
      <c r="D28" s="1"/>
      <c r="E28" s="1">
        <v>1031</v>
      </c>
      <c r="F28" s="1"/>
      <c r="G28" s="1"/>
      <c r="H28" s="1"/>
      <c r="I28" s="1"/>
      <c r="J28" s="1"/>
      <c r="K28" s="1"/>
      <c r="L28" s="1"/>
      <c r="M28" s="1"/>
      <c r="N28" s="1">
        <v>1020</v>
      </c>
      <c r="O28" s="1">
        <f>SUM(C28:N28)</f>
        <v>2051</v>
      </c>
      <c r="P28" s="1">
        <f>COUNTA(C28:N28)</f>
        <v>2</v>
      </c>
      <c r="Q28">
        <f>IF(COUNT(C28:N28)&gt;9,MIN(C28:N28),"")</f>
      </c>
    </row>
    <row r="29" spans="1:17" ht="12.75">
      <c r="A29" s="9">
        <f>RANK(O29,O$3:O$46)</f>
        <v>27</v>
      </c>
      <c r="B29" s="1" t="s">
        <v>44</v>
      </c>
      <c r="C29" s="1">
        <v>615</v>
      </c>
      <c r="D29" s="1"/>
      <c r="E29" s="1"/>
      <c r="F29" s="1"/>
      <c r="G29" s="1"/>
      <c r="H29" s="1"/>
      <c r="I29" s="1"/>
      <c r="J29" s="1"/>
      <c r="K29" s="1"/>
      <c r="L29" s="1">
        <v>1098</v>
      </c>
      <c r="M29" s="1"/>
      <c r="N29" s="1"/>
      <c r="O29" s="1">
        <f>SUM(C29:N29)</f>
        <v>1713</v>
      </c>
      <c r="P29" s="1">
        <f>COUNTA(C29:N29)</f>
        <v>2</v>
      </c>
      <c r="Q29">
        <f>IF(COUNT(C29:N29)&gt;9,MIN(C29:N29),"")</f>
      </c>
    </row>
    <row r="30" spans="1:17" ht="12.75">
      <c r="A30" s="9">
        <f>RANK(O30,O$3:O$46)</f>
        <v>28</v>
      </c>
      <c r="B30" s="1" t="s">
        <v>83</v>
      </c>
      <c r="C30" s="1"/>
      <c r="D30" s="1"/>
      <c r="E30" s="1"/>
      <c r="F30" s="1"/>
      <c r="G30" s="1"/>
      <c r="H30" s="1"/>
      <c r="I30" s="1"/>
      <c r="J30" s="1"/>
      <c r="K30" s="1">
        <v>1613</v>
      </c>
      <c r="L30" s="1"/>
      <c r="M30" s="1"/>
      <c r="N30" s="1"/>
      <c r="O30" s="1">
        <f>SUM(C30:N30)</f>
        <v>1613</v>
      </c>
      <c r="P30" s="1">
        <f>COUNTA(C30:N30)</f>
        <v>1</v>
      </c>
      <c r="Q30">
        <f>IF(COUNT(C30:N30)&gt;9,MIN(C30:N30),"")</f>
      </c>
    </row>
    <row r="31" spans="1:17" ht="12.75">
      <c r="A31" s="9">
        <f>RANK(O31,O$3:O$46)</f>
        <v>29</v>
      </c>
      <c r="B31" s="1" t="s">
        <v>104</v>
      </c>
      <c r="C31" s="1"/>
      <c r="D31" s="1"/>
      <c r="E31" s="1"/>
      <c r="F31" s="1"/>
      <c r="G31" s="1"/>
      <c r="H31" s="1"/>
      <c r="I31" s="1"/>
      <c r="J31" s="1"/>
      <c r="K31" s="1"/>
      <c r="L31" s="1">
        <v>1025</v>
      </c>
      <c r="M31" s="1"/>
      <c r="N31" s="1">
        <v>512</v>
      </c>
      <c r="O31" s="1">
        <f>SUM(C31:N31)</f>
        <v>1537</v>
      </c>
      <c r="P31" s="1">
        <f>COUNTA(C31:N31)</f>
        <v>2</v>
      </c>
      <c r="Q31">
        <f>IF(COUNT(C31:N31)&gt;9,MIN(C31:N31),"")</f>
      </c>
    </row>
    <row r="32" spans="1:17" ht="12.75">
      <c r="A32" s="9">
        <f>RANK(O32,O$3:O$46)</f>
        <v>30</v>
      </c>
      <c r="B32" s="1" t="s">
        <v>25</v>
      </c>
      <c r="C32" s="1"/>
      <c r="D32" s="1">
        <v>515</v>
      </c>
      <c r="E32" s="1"/>
      <c r="F32" s="1"/>
      <c r="G32" s="1"/>
      <c r="H32" s="1"/>
      <c r="I32" s="1"/>
      <c r="J32" s="1"/>
      <c r="K32" s="1"/>
      <c r="L32" s="1"/>
      <c r="M32" s="1">
        <v>501</v>
      </c>
      <c r="N32" s="1">
        <v>515</v>
      </c>
      <c r="O32" s="1">
        <f>SUM(C32:N32)</f>
        <v>1531</v>
      </c>
      <c r="P32" s="1">
        <f>COUNTA(C32:N32)</f>
        <v>3</v>
      </c>
      <c r="Q32">
        <f>IF(COUNT(C32:N32)&gt;9,MIN(C32:N32),"")</f>
      </c>
    </row>
    <row r="33" spans="1:16" ht="12.75">
      <c r="A33" s="9">
        <f>RANK(O33,O$3:O$46)</f>
        <v>31</v>
      </c>
      <c r="B33" s="1" t="s">
        <v>121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1072</v>
      </c>
      <c r="O33" s="1">
        <f>SUM(C33:N33)</f>
        <v>1072</v>
      </c>
      <c r="P33" s="1">
        <f>COUNTA(C33:N33)</f>
        <v>1</v>
      </c>
    </row>
    <row r="34" spans="1:17" ht="12.75">
      <c r="A34" s="9">
        <f>RANK(O34,O$3:O$46)</f>
        <v>32</v>
      </c>
      <c r="B34" s="1" t="s">
        <v>18</v>
      </c>
      <c r="C34" s="1"/>
      <c r="D34" s="1"/>
      <c r="E34" s="1">
        <v>1040</v>
      </c>
      <c r="F34" s="1"/>
      <c r="G34" s="1"/>
      <c r="H34" s="1"/>
      <c r="I34" s="1"/>
      <c r="J34" s="1"/>
      <c r="K34" s="1"/>
      <c r="L34" s="1"/>
      <c r="M34" s="1"/>
      <c r="N34" s="1"/>
      <c r="O34" s="1">
        <f>SUM(C34:N34)</f>
        <v>1040</v>
      </c>
      <c r="P34" s="1">
        <f>COUNTA(C34:N34)</f>
        <v>1</v>
      </c>
      <c r="Q34">
        <f>IF(COUNT(C34:N34)&gt;9,MIN(C34:N34),"")</f>
      </c>
    </row>
    <row r="35" spans="1:17" ht="12.75">
      <c r="A35" s="9">
        <f>RANK(O35,O$3:O$46)</f>
        <v>33</v>
      </c>
      <c r="B35" s="1" t="s">
        <v>46</v>
      </c>
      <c r="C35" s="1"/>
      <c r="D35" s="1"/>
      <c r="E35" s="1">
        <v>510</v>
      </c>
      <c r="F35" s="1"/>
      <c r="G35" s="1"/>
      <c r="H35" s="1"/>
      <c r="I35" s="1"/>
      <c r="J35" s="1"/>
      <c r="K35" s="1"/>
      <c r="L35" s="1"/>
      <c r="M35" s="1"/>
      <c r="N35" s="1">
        <v>516</v>
      </c>
      <c r="O35" s="1">
        <f>SUM(C35:N35)</f>
        <v>1026</v>
      </c>
      <c r="P35" s="1">
        <f>COUNTA(C35:N35)</f>
        <v>2</v>
      </c>
      <c r="Q35">
        <f>IF(COUNT(C35:N35)&gt;9,MIN(C35:N35),"")</f>
      </c>
    </row>
    <row r="36" spans="1:16" ht="12.75">
      <c r="A36" s="9">
        <f>RANK(O36,O$3:O$46)</f>
        <v>34</v>
      </c>
      <c r="B36" s="1" t="s">
        <v>126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1017</v>
      </c>
      <c r="O36" s="1">
        <f>SUM(C36:N36)</f>
        <v>1017</v>
      </c>
      <c r="P36" s="1">
        <f>COUNTA(C36:N36)</f>
        <v>1</v>
      </c>
    </row>
    <row r="37" spans="1:17" ht="12.75">
      <c r="A37" s="9">
        <f>RANK(O37,O$3:O$46)</f>
        <v>35</v>
      </c>
      <c r="B37" s="1" t="s">
        <v>37</v>
      </c>
      <c r="C37" s="1"/>
      <c r="D37" s="1">
        <v>501</v>
      </c>
      <c r="E37" s="1">
        <v>501</v>
      </c>
      <c r="F37" s="1"/>
      <c r="G37" s="1"/>
      <c r="H37" s="1"/>
      <c r="I37" s="1"/>
      <c r="J37" s="1"/>
      <c r="K37" s="1"/>
      <c r="L37" s="1"/>
      <c r="M37" s="1"/>
      <c r="N37" s="1"/>
      <c r="O37" s="1">
        <f>SUM(C37:N37)</f>
        <v>1002</v>
      </c>
      <c r="P37" s="1">
        <f>COUNTA(C37:N37)</f>
        <v>2</v>
      </c>
      <c r="Q37">
        <f>IF(COUNT(C37:N37)&gt;9,MIN(C37:N37),"")</f>
      </c>
    </row>
    <row r="38" spans="1:17" ht="12.75">
      <c r="A38" s="9">
        <f>RANK(O38,O$3:O$46)</f>
        <v>36</v>
      </c>
      <c r="B38" s="1" t="s">
        <v>53</v>
      </c>
      <c r="C38" s="1"/>
      <c r="D38" s="1"/>
      <c r="E38" s="1"/>
      <c r="F38" s="1"/>
      <c r="G38" s="1">
        <v>542</v>
      </c>
      <c r="H38" s="1"/>
      <c r="I38" s="1"/>
      <c r="J38" s="1"/>
      <c r="K38" s="1"/>
      <c r="L38" s="1"/>
      <c r="M38" s="1"/>
      <c r="N38" s="1"/>
      <c r="O38" s="1">
        <f>SUM(C38:N38)</f>
        <v>542</v>
      </c>
      <c r="P38" s="1">
        <f>COUNTA(C38:N38)</f>
        <v>1</v>
      </c>
      <c r="Q38">
        <f>IF(COUNT(C38:N38)&gt;9,MIN(C38:N38),"")</f>
      </c>
    </row>
    <row r="39" spans="1:17" ht="12.75">
      <c r="A39" s="9">
        <f>RANK(O39,O$3:O$46)</f>
        <v>37</v>
      </c>
      <c r="B39" s="1" t="s">
        <v>66</v>
      </c>
      <c r="C39" s="1">
        <v>537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f>SUM(C39:N39)</f>
        <v>537</v>
      </c>
      <c r="P39" s="1">
        <f>COUNTA(C39:N39)</f>
        <v>1</v>
      </c>
      <c r="Q39">
        <f>IF(COUNT(C39:N39)&gt;9,MIN(C39:N39),"")</f>
      </c>
    </row>
    <row r="40" spans="1:17" ht="12.75">
      <c r="A40" s="9">
        <f>RANK(O40,O$3:O$46)</f>
        <v>38</v>
      </c>
      <c r="B40" s="1" t="s">
        <v>89</v>
      </c>
      <c r="C40" s="1"/>
      <c r="D40" s="1"/>
      <c r="E40" s="1"/>
      <c r="F40" s="1"/>
      <c r="G40" s="1"/>
      <c r="H40" s="1"/>
      <c r="I40" s="1"/>
      <c r="J40" s="1"/>
      <c r="K40" s="1">
        <v>525</v>
      </c>
      <c r="L40" s="1"/>
      <c r="M40" s="1"/>
      <c r="N40" s="1"/>
      <c r="O40" s="1">
        <f>SUM(C40:N40)</f>
        <v>525</v>
      </c>
      <c r="P40" s="1">
        <f>COUNTA(C40:N40)</f>
        <v>1</v>
      </c>
      <c r="Q40">
        <f>IF(COUNT(C40:N40)&gt;9,MIN(C40:N40),"")</f>
      </c>
    </row>
    <row r="41" spans="1:17" ht="12.75">
      <c r="A41" s="9">
        <f>RANK(O41,O$3:O$46)</f>
        <v>39</v>
      </c>
      <c r="B41" s="1" t="s">
        <v>90</v>
      </c>
      <c r="C41" s="1"/>
      <c r="D41" s="1"/>
      <c r="E41" s="1"/>
      <c r="F41" s="1"/>
      <c r="G41" s="1"/>
      <c r="H41" s="1"/>
      <c r="I41" s="1"/>
      <c r="J41" s="1"/>
      <c r="K41" s="1">
        <v>515</v>
      </c>
      <c r="L41" s="1"/>
      <c r="M41" s="1"/>
      <c r="N41" s="1"/>
      <c r="O41" s="1">
        <f>SUM(C41:N41)</f>
        <v>515</v>
      </c>
      <c r="P41" s="1">
        <f>COUNTA(C41:N41)</f>
        <v>1</v>
      </c>
      <c r="Q41">
        <f>IF(COUNT(C41:N41)&gt;9,MIN(C41:N41),"")</f>
      </c>
    </row>
    <row r="42" spans="1:17" ht="12.75">
      <c r="A42" s="9">
        <f>RANK(O42,O$3:O$46)</f>
        <v>40</v>
      </c>
      <c r="B42" s="1" t="s">
        <v>29</v>
      </c>
      <c r="C42" s="1"/>
      <c r="D42" s="1">
        <v>512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f>SUM(C42:N42)</f>
        <v>512</v>
      </c>
      <c r="P42" s="1">
        <f>COUNTA(C42:N42)</f>
        <v>1</v>
      </c>
      <c r="Q42">
        <f>IF(COUNT(C42:N42)&gt;9,MIN(C42:N42),"")</f>
      </c>
    </row>
    <row r="43" spans="1:17" ht="12.75">
      <c r="A43" s="9">
        <f>RANK(O43,O$3:O$46)</f>
        <v>41</v>
      </c>
      <c r="B43" s="1" t="s">
        <v>105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511</v>
      </c>
      <c r="N43" s="1"/>
      <c r="O43" s="1">
        <f>SUM(C43:N43)</f>
        <v>511</v>
      </c>
      <c r="P43" s="1">
        <f>COUNTA(C43:N43)</f>
        <v>1</v>
      </c>
      <c r="Q43">
        <f>IF(COUNT(C43:N43)&gt;9,MIN(C43:N43),"")</f>
      </c>
    </row>
    <row r="44" spans="1:17" ht="12.75">
      <c r="A44" s="9">
        <f>RANK(O44,O$3:O$46)</f>
        <v>41</v>
      </c>
      <c r="B44" s="1" t="s">
        <v>95</v>
      </c>
      <c r="C44" s="1"/>
      <c r="D44" s="1"/>
      <c r="E44" s="1"/>
      <c r="F44" s="1"/>
      <c r="G44" s="1"/>
      <c r="H44" s="1"/>
      <c r="I44" s="1"/>
      <c r="J44" s="1"/>
      <c r="K44" s="1"/>
      <c r="L44" s="1">
        <v>511</v>
      </c>
      <c r="M44" s="1"/>
      <c r="N44" s="1"/>
      <c r="O44" s="1">
        <f>SUM(C44:N44)</f>
        <v>511</v>
      </c>
      <c r="P44" s="1">
        <f>COUNTA(C44:N44)</f>
        <v>1</v>
      </c>
      <c r="Q44">
        <f>IF(COUNT(C44:N44)&gt;9,MIN(C44:N44),"")</f>
      </c>
    </row>
    <row r="45" spans="1:16" ht="12.75">
      <c r="A45" s="9">
        <f>RANK(O45,O$3:O$46)</f>
        <v>43</v>
      </c>
      <c r="B45" s="1" t="s">
        <v>40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510</v>
      </c>
      <c r="O45" s="1">
        <f>SUM(C45:N45)</f>
        <v>510</v>
      </c>
      <c r="P45" s="1">
        <f>COUNTA(C45:N45)</f>
        <v>1</v>
      </c>
    </row>
    <row r="46" spans="1:16" ht="12.75">
      <c r="A46" s="9">
        <f>RANK(O46,O$3:O$46)</f>
        <v>44</v>
      </c>
      <c r="B46" s="1" t="s">
        <v>133</v>
      </c>
      <c r="C46" s="1"/>
      <c r="D46" s="1"/>
      <c r="E46" s="1"/>
      <c r="F46" s="1"/>
      <c r="G46" s="1">
        <v>501</v>
      </c>
      <c r="H46" s="1"/>
      <c r="I46" s="1"/>
      <c r="J46" s="1"/>
      <c r="K46" s="1"/>
      <c r="L46" s="1"/>
      <c r="M46" s="1"/>
      <c r="N46" s="1"/>
      <c r="O46" s="1">
        <f>SUM(C46:N46)</f>
        <v>501</v>
      </c>
      <c r="P46" s="1">
        <f>COUNTA(C46:N46)</f>
        <v>1</v>
      </c>
    </row>
    <row r="47" spans="2:16" ht="12.75">
      <c r="B47" s="2" t="s">
        <v>77</v>
      </c>
      <c r="C47" s="1">
        <f>COUNTA(C2:C44)</f>
        <v>11</v>
      </c>
      <c r="D47" s="1">
        <f>COUNTA(D2:D44)</f>
        <v>13</v>
      </c>
      <c r="E47" s="1">
        <f>COUNTA(E2:E44)</f>
        <v>11</v>
      </c>
      <c r="F47" s="1">
        <f>COUNTA(F2:F44)</f>
        <v>4</v>
      </c>
      <c r="G47" s="1">
        <f>COUNTA(G2:G44)</f>
        <v>8</v>
      </c>
      <c r="H47" s="1">
        <f>COUNTA(H2:H44)</f>
        <v>4</v>
      </c>
      <c r="I47" s="1">
        <f>COUNTA(I2:I44)</f>
        <v>9</v>
      </c>
      <c r="J47" s="1">
        <f>COUNTA(J2:J44)</f>
        <v>19</v>
      </c>
      <c r="K47" s="1">
        <f>COUNTA(K2:K44)</f>
        <v>16</v>
      </c>
      <c r="L47" s="1">
        <f>COUNTA(L2:L44)</f>
        <v>15</v>
      </c>
      <c r="M47" s="1">
        <f>COUNTA(M2:M44)</f>
        <v>13</v>
      </c>
      <c r="N47" s="1">
        <f>COUNTA(N2:N44)</f>
        <v>16</v>
      </c>
      <c r="O47" s="1">
        <f>COUNTA(O2:O44)</f>
        <v>43</v>
      </c>
      <c r="P47" s="6">
        <f>SUM(P2:P44)</f>
        <v>127</v>
      </c>
    </row>
    <row r="48" spans="2:16" ht="12.75">
      <c r="B48" s="1" t="s">
        <v>78</v>
      </c>
      <c r="C48" s="1">
        <f>SUM(C4:C47)</f>
        <v>6850</v>
      </c>
      <c r="D48" s="1">
        <f>SUM(D4:D47)</f>
        <v>5838</v>
      </c>
      <c r="E48" s="1">
        <f>SUM(E4:E47)</f>
        <v>5722</v>
      </c>
      <c r="F48" s="1">
        <f>SUM(F4:F47)</f>
        <v>1529</v>
      </c>
      <c r="G48" s="1">
        <f>SUM(G4:G47)</f>
        <v>3923</v>
      </c>
      <c r="H48" s="1">
        <f>SUM(H4:H47)</f>
        <v>784</v>
      </c>
      <c r="I48" s="1">
        <f>SUM(I4:I47)</f>
        <v>31966</v>
      </c>
      <c r="J48" s="1">
        <f>SUM(J4:J47)</f>
        <v>112198</v>
      </c>
      <c r="K48" s="1">
        <f>SUM(K4:K47)</f>
        <v>15678</v>
      </c>
      <c r="L48" s="1">
        <f>SUM(L4:L47)</f>
        <v>10966</v>
      </c>
      <c r="M48" s="1">
        <f>SUM(M4:M47)</f>
        <v>11318</v>
      </c>
      <c r="N48" s="1">
        <f>SUM(N4:N47)</f>
        <v>12611</v>
      </c>
      <c r="O48" s="1"/>
      <c r="P48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16" width="7.7109375" style="0" customWidth="1"/>
  </cols>
  <sheetData>
    <row r="1" spans="1:3" ht="18">
      <c r="A1" s="5" t="s">
        <v>73</v>
      </c>
      <c r="B1" s="3"/>
      <c r="C1" s="3"/>
    </row>
    <row r="2" spans="1:16" ht="12.75">
      <c r="A2" s="8" t="s">
        <v>86</v>
      </c>
      <c r="B2" s="3" t="s">
        <v>76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75</v>
      </c>
      <c r="P2" s="4" t="s">
        <v>77</v>
      </c>
    </row>
    <row r="3" spans="1:17" ht="12.75">
      <c r="A3" s="9">
        <f aca="true" t="shared" si="0" ref="A3:A14">RANK(O3,O$3:O$14)</f>
        <v>1</v>
      </c>
      <c r="B3" s="1" t="s">
        <v>50</v>
      </c>
      <c r="C3" s="1">
        <v>1653</v>
      </c>
      <c r="D3" s="1">
        <v>1653</v>
      </c>
      <c r="E3" s="1">
        <v>1653</v>
      </c>
      <c r="F3" s="1"/>
      <c r="G3" s="1">
        <v>4675</v>
      </c>
      <c r="H3" s="1">
        <v>617</v>
      </c>
      <c r="I3" s="1">
        <v>6555</v>
      </c>
      <c r="J3" s="1">
        <v>14306</v>
      </c>
      <c r="K3" s="1"/>
      <c r="L3" s="1">
        <v>2405</v>
      </c>
      <c r="M3" s="1">
        <v>2911</v>
      </c>
      <c r="N3" s="1"/>
      <c r="O3" s="1">
        <f aca="true" t="shared" si="1" ref="O3:O14">SUM(C3:N3)</f>
        <v>36428</v>
      </c>
      <c r="P3" s="1">
        <f aca="true" t="shared" si="2" ref="P3:P14">COUNTA(C3:N3)</f>
        <v>9</v>
      </c>
      <c r="Q3">
        <f aca="true" t="shared" si="3" ref="Q3:Q14">IF(COUNT(C3:N3)&gt;9,MIN(C3:N3),"")</f>
      </c>
    </row>
    <row r="4" spans="1:17" ht="12.75">
      <c r="A4" s="9">
        <f t="shared" si="0"/>
        <v>2</v>
      </c>
      <c r="B4" s="1" t="s">
        <v>28</v>
      </c>
      <c r="C4" s="1"/>
      <c r="D4" s="1"/>
      <c r="E4" s="1"/>
      <c r="F4" s="1"/>
      <c r="G4" s="1">
        <v>617</v>
      </c>
      <c r="H4" s="1">
        <v>617</v>
      </c>
      <c r="I4" s="1"/>
      <c r="J4" s="1">
        <v>20356</v>
      </c>
      <c r="K4" s="1">
        <v>1046</v>
      </c>
      <c r="L4" s="1"/>
      <c r="M4" s="1"/>
      <c r="N4" s="1"/>
      <c r="O4" s="1">
        <f t="shared" si="1"/>
        <v>22636</v>
      </c>
      <c r="P4" s="1">
        <f t="shared" si="2"/>
        <v>4</v>
      </c>
      <c r="Q4">
        <f t="shared" si="3"/>
      </c>
    </row>
    <row r="5" spans="1:17" ht="12.75">
      <c r="A5" s="9">
        <f t="shared" si="0"/>
        <v>3</v>
      </c>
      <c r="B5" s="1" t="s">
        <v>43</v>
      </c>
      <c r="C5" s="1"/>
      <c r="D5" s="1"/>
      <c r="E5" s="1"/>
      <c r="F5" s="1"/>
      <c r="G5" s="1"/>
      <c r="H5" s="1"/>
      <c r="I5" s="1"/>
      <c r="J5" s="1">
        <v>10252</v>
      </c>
      <c r="K5" s="1"/>
      <c r="L5" s="1"/>
      <c r="M5" s="1"/>
      <c r="N5" s="1">
        <v>634</v>
      </c>
      <c r="O5" s="1">
        <f t="shared" si="1"/>
        <v>10886</v>
      </c>
      <c r="P5" s="1">
        <f t="shared" si="2"/>
        <v>2</v>
      </c>
      <c r="Q5">
        <f t="shared" si="3"/>
      </c>
    </row>
    <row r="6" spans="1:17" ht="12.75">
      <c r="A6" s="9">
        <f t="shared" si="0"/>
        <v>4</v>
      </c>
      <c r="B6" s="1" t="s">
        <v>14</v>
      </c>
      <c r="C6" s="1"/>
      <c r="D6" s="1"/>
      <c r="E6" s="1"/>
      <c r="F6" s="1"/>
      <c r="G6" s="1"/>
      <c r="H6" s="1"/>
      <c r="I6" s="1"/>
      <c r="J6" s="1">
        <v>6957</v>
      </c>
      <c r="K6" s="1"/>
      <c r="L6" s="1"/>
      <c r="M6" s="1"/>
      <c r="N6" s="1"/>
      <c r="O6" s="1">
        <f t="shared" si="1"/>
        <v>6957</v>
      </c>
      <c r="P6" s="1">
        <f t="shared" si="2"/>
        <v>1</v>
      </c>
      <c r="Q6">
        <f t="shared" si="3"/>
      </c>
    </row>
    <row r="7" spans="1:17" ht="12.75">
      <c r="A7" s="9">
        <f t="shared" si="0"/>
        <v>5</v>
      </c>
      <c r="B7" s="1" t="s">
        <v>93</v>
      </c>
      <c r="C7" s="1"/>
      <c r="D7" s="1"/>
      <c r="E7" s="1"/>
      <c r="F7" s="1"/>
      <c r="G7" s="1"/>
      <c r="H7" s="1"/>
      <c r="I7" s="1"/>
      <c r="J7" s="1"/>
      <c r="K7" s="1"/>
      <c r="L7" s="1">
        <v>2685</v>
      </c>
      <c r="M7" s="1">
        <v>2689</v>
      </c>
      <c r="N7" s="1"/>
      <c r="O7" s="1">
        <f t="shared" si="1"/>
        <v>5374</v>
      </c>
      <c r="P7" s="1">
        <f t="shared" si="2"/>
        <v>2</v>
      </c>
      <c r="Q7">
        <f t="shared" si="3"/>
      </c>
    </row>
    <row r="8" spans="1:17" ht="12.75">
      <c r="A8" s="9">
        <f t="shared" si="0"/>
        <v>6</v>
      </c>
      <c r="B8" s="1" t="s">
        <v>32</v>
      </c>
      <c r="C8" s="1"/>
      <c r="D8" s="1"/>
      <c r="E8" s="1"/>
      <c r="F8" s="1"/>
      <c r="G8" s="1"/>
      <c r="H8" s="1"/>
      <c r="I8" s="1"/>
      <c r="J8" s="1">
        <v>3154</v>
      </c>
      <c r="K8" s="1">
        <v>552</v>
      </c>
      <c r="L8" s="1">
        <v>552</v>
      </c>
      <c r="M8" s="1"/>
      <c r="N8" s="1"/>
      <c r="O8" s="1">
        <f t="shared" si="1"/>
        <v>4258</v>
      </c>
      <c r="P8" s="1">
        <f t="shared" si="2"/>
        <v>3</v>
      </c>
      <c r="Q8">
        <f t="shared" si="3"/>
      </c>
    </row>
    <row r="9" spans="1:17" ht="12.75">
      <c r="A9" s="9">
        <f t="shared" si="0"/>
        <v>7</v>
      </c>
      <c r="B9" s="1" t="s">
        <v>91</v>
      </c>
      <c r="C9" s="1"/>
      <c r="D9" s="1"/>
      <c r="E9" s="1"/>
      <c r="F9" s="1"/>
      <c r="G9" s="1"/>
      <c r="H9" s="1"/>
      <c r="I9" s="1"/>
      <c r="J9" s="1"/>
      <c r="K9" s="1">
        <v>2899</v>
      </c>
      <c r="L9" s="1">
        <v>1156</v>
      </c>
      <c r="M9" s="1"/>
      <c r="N9" s="1"/>
      <c r="O9" s="1">
        <f t="shared" si="1"/>
        <v>4055</v>
      </c>
      <c r="P9" s="1">
        <f t="shared" si="2"/>
        <v>2</v>
      </c>
      <c r="Q9">
        <f t="shared" si="3"/>
      </c>
    </row>
    <row r="10" spans="1:17" ht="12.75">
      <c r="A10" s="9">
        <f t="shared" si="0"/>
        <v>8</v>
      </c>
      <c r="B10" s="1" t="s">
        <v>49</v>
      </c>
      <c r="C10" s="1"/>
      <c r="D10" s="1"/>
      <c r="E10" s="1"/>
      <c r="F10" s="1"/>
      <c r="G10" s="1"/>
      <c r="H10" s="1"/>
      <c r="I10" s="1"/>
      <c r="J10" s="1">
        <v>3000</v>
      </c>
      <c r="K10" s="1"/>
      <c r="L10" s="1"/>
      <c r="M10" s="1"/>
      <c r="N10" s="1">
        <v>634</v>
      </c>
      <c r="O10" s="1">
        <f t="shared" si="1"/>
        <v>3634</v>
      </c>
      <c r="P10" s="1">
        <f t="shared" si="2"/>
        <v>2</v>
      </c>
      <c r="Q10">
        <f t="shared" si="3"/>
      </c>
    </row>
    <row r="11" spans="1:17" ht="12.75">
      <c r="A11" s="9">
        <f t="shared" si="0"/>
        <v>9</v>
      </c>
      <c r="B11" s="1" t="s">
        <v>34</v>
      </c>
      <c r="C11" s="1"/>
      <c r="D11" s="1"/>
      <c r="E11" s="1"/>
      <c r="F11" s="1"/>
      <c r="G11" s="1"/>
      <c r="H11" s="1"/>
      <c r="I11" s="1"/>
      <c r="J11" s="1"/>
      <c r="K11" s="1">
        <v>1122</v>
      </c>
      <c r="L11" s="1">
        <v>1666</v>
      </c>
      <c r="M11" s="1"/>
      <c r="N11" s="1"/>
      <c r="O11" s="1">
        <f t="shared" si="1"/>
        <v>2788</v>
      </c>
      <c r="P11" s="1">
        <f t="shared" si="2"/>
        <v>2</v>
      </c>
      <c r="Q11">
        <f t="shared" si="3"/>
      </c>
    </row>
    <row r="12" spans="1:17" ht="12.75">
      <c r="A12" s="9">
        <f t="shared" si="0"/>
        <v>10</v>
      </c>
      <c r="B12" s="1" t="s">
        <v>74</v>
      </c>
      <c r="C12" s="1"/>
      <c r="D12" s="1"/>
      <c r="E12" s="1"/>
      <c r="F12" s="1"/>
      <c r="G12" s="1"/>
      <c r="H12" s="1"/>
      <c r="I12" s="1"/>
      <c r="J12" s="1">
        <v>2134</v>
      </c>
      <c r="K12" s="1"/>
      <c r="L12" s="1"/>
      <c r="M12" s="1"/>
      <c r="N12" s="1"/>
      <c r="O12" s="1">
        <f t="shared" si="1"/>
        <v>2134</v>
      </c>
      <c r="P12" s="1">
        <f t="shared" si="2"/>
        <v>1</v>
      </c>
      <c r="Q12">
        <f t="shared" si="3"/>
      </c>
    </row>
    <row r="13" spans="1:17" ht="12.75">
      <c r="A13" s="9">
        <f t="shared" si="0"/>
        <v>11</v>
      </c>
      <c r="B13" s="1" t="s">
        <v>15</v>
      </c>
      <c r="C13" s="1"/>
      <c r="D13" s="1"/>
      <c r="E13" s="1"/>
      <c r="F13" s="1"/>
      <c r="G13" s="1"/>
      <c r="H13" s="1"/>
      <c r="I13" s="1"/>
      <c r="J13" s="1">
        <v>1546</v>
      </c>
      <c r="K13" s="1"/>
      <c r="L13" s="1"/>
      <c r="M13" s="1"/>
      <c r="N13" s="1"/>
      <c r="O13" s="1">
        <f t="shared" si="1"/>
        <v>1546</v>
      </c>
      <c r="P13" s="1">
        <f t="shared" si="2"/>
        <v>1</v>
      </c>
      <c r="Q13">
        <f t="shared" si="3"/>
      </c>
    </row>
    <row r="14" spans="1:17" ht="12.75">
      <c r="A14" s="9">
        <f t="shared" si="0"/>
        <v>12</v>
      </c>
      <c r="B14" s="1" t="s">
        <v>57</v>
      </c>
      <c r="C14" s="1"/>
      <c r="D14" s="1"/>
      <c r="E14" s="1"/>
      <c r="F14" s="1"/>
      <c r="G14" s="1"/>
      <c r="H14" s="1"/>
      <c r="I14" s="1"/>
      <c r="J14" s="1"/>
      <c r="K14" s="1">
        <v>570</v>
      </c>
      <c r="L14" s="1"/>
      <c r="M14" s="1"/>
      <c r="N14" s="1"/>
      <c r="O14" s="1">
        <f t="shared" si="1"/>
        <v>570</v>
      </c>
      <c r="P14" s="1">
        <f t="shared" si="2"/>
        <v>1</v>
      </c>
      <c r="Q14">
        <f t="shared" si="3"/>
      </c>
    </row>
    <row r="15" spans="2:16" ht="12.75">
      <c r="B15" s="1" t="s">
        <v>77</v>
      </c>
      <c r="C15" s="1">
        <f aca="true" t="shared" si="4" ref="C15:O15">COUNTA(C2:C13)</f>
        <v>2</v>
      </c>
      <c r="D15" s="1">
        <f t="shared" si="4"/>
        <v>2</v>
      </c>
      <c r="E15" s="1">
        <f t="shared" si="4"/>
        <v>2</v>
      </c>
      <c r="F15" s="1">
        <f t="shared" si="4"/>
        <v>1</v>
      </c>
      <c r="G15" s="1">
        <f t="shared" si="4"/>
        <v>3</v>
      </c>
      <c r="H15" s="1">
        <f t="shared" si="4"/>
        <v>3</v>
      </c>
      <c r="I15" s="1">
        <f t="shared" si="4"/>
        <v>2</v>
      </c>
      <c r="J15" s="1">
        <f t="shared" si="4"/>
        <v>9</v>
      </c>
      <c r="K15" s="1">
        <f t="shared" si="4"/>
        <v>5</v>
      </c>
      <c r="L15" s="1">
        <f t="shared" si="4"/>
        <v>6</v>
      </c>
      <c r="M15" s="1">
        <f t="shared" si="4"/>
        <v>3</v>
      </c>
      <c r="N15" s="1">
        <f t="shared" si="4"/>
        <v>3</v>
      </c>
      <c r="O15" s="1">
        <f t="shared" si="4"/>
        <v>12</v>
      </c>
      <c r="P15">
        <f>SUM(P2:P13)</f>
        <v>29</v>
      </c>
    </row>
    <row r="16" spans="2:16" ht="12.75">
      <c r="B16" s="1" t="s">
        <v>78</v>
      </c>
      <c r="C16" s="1">
        <f aca="true" t="shared" si="5" ref="C16:N16">SUM(C4:C15)</f>
        <v>2</v>
      </c>
      <c r="D16" s="1">
        <f t="shared" si="5"/>
        <v>2</v>
      </c>
      <c r="E16" s="1">
        <f t="shared" si="5"/>
        <v>2</v>
      </c>
      <c r="F16" s="1">
        <f t="shared" si="5"/>
        <v>1</v>
      </c>
      <c r="G16" s="1">
        <f t="shared" si="5"/>
        <v>620</v>
      </c>
      <c r="H16" s="1">
        <f t="shared" si="5"/>
        <v>620</v>
      </c>
      <c r="I16" s="1">
        <f t="shared" si="5"/>
        <v>2</v>
      </c>
      <c r="J16" s="1">
        <f t="shared" si="5"/>
        <v>47408</v>
      </c>
      <c r="K16" s="1">
        <f t="shared" si="5"/>
        <v>6194</v>
      </c>
      <c r="L16" s="1">
        <f t="shared" si="5"/>
        <v>6065</v>
      </c>
      <c r="M16" s="1">
        <f t="shared" si="5"/>
        <v>2692</v>
      </c>
      <c r="N16" s="1">
        <f t="shared" si="5"/>
        <v>1271</v>
      </c>
      <c r="O16" s="1"/>
      <c r="P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Wedin</dc:creator>
  <cp:keywords/>
  <dc:description/>
  <cp:lastModifiedBy> </cp:lastModifiedBy>
  <dcterms:created xsi:type="dcterms:W3CDTF">2006-08-22T17:54:45Z</dcterms:created>
  <dcterms:modified xsi:type="dcterms:W3CDTF">2007-01-10T23:06:37Z</dcterms:modified>
  <cp:category/>
  <cp:version/>
  <cp:contentType/>
  <cp:contentStatus/>
</cp:coreProperties>
</file>